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30" yWindow="65521" windowWidth="6210" windowHeight="6270" tabRatio="435" firstSheet="1" activeTab="1"/>
  </bookViews>
  <sheets>
    <sheet name="XXXX" sheetId="1" state="veryHidden" r:id="rId1"/>
    <sheet name="農業出納簿" sheetId="2" r:id="rId2"/>
  </sheets>
  <definedNames/>
  <calcPr fullCalcOnLoad="1"/>
</workbook>
</file>

<file path=xl/sharedStrings.xml><?xml version="1.0" encoding="utf-8"?>
<sst xmlns="http://schemas.openxmlformats.org/spreadsheetml/2006/main" count="187" uniqueCount="152">
  <si>
    <t>収入金額</t>
  </si>
  <si>
    <t>支出金額</t>
  </si>
  <si>
    <t>年月日</t>
  </si>
  <si>
    <t>内容</t>
  </si>
  <si>
    <t>刈払い機</t>
  </si>
  <si>
    <t>レーキ</t>
  </si>
  <si>
    <t>2サイクルオイル（1Ｌ）</t>
  </si>
  <si>
    <t>ﾌﾞﾙｰｼｰﾄ（3.6*5.4ｍ）</t>
  </si>
  <si>
    <t>土のう袋（10枚）</t>
  </si>
  <si>
    <t>鎌</t>
  </si>
  <si>
    <t>ガソリン（３Ｌ）</t>
  </si>
  <si>
    <t>本</t>
  </si>
  <si>
    <t>平鍬</t>
  </si>
  <si>
    <t>4本ガンズメ</t>
  </si>
  <si>
    <t>三角鍬</t>
  </si>
  <si>
    <t>種物</t>
  </si>
  <si>
    <t>crc５－５６</t>
  </si>
  <si>
    <t>ジャガイモ種芋（１K)</t>
  </si>
  <si>
    <t>ホウレンソウ種</t>
  </si>
  <si>
    <t>コマツナ種</t>
  </si>
  <si>
    <t>クランプ（75mm）</t>
  </si>
  <si>
    <t>お菓子（八幡さんへ）</t>
  </si>
  <si>
    <t>錐ビット</t>
  </si>
  <si>
    <t>ブルーシート（5.4*7.2）</t>
  </si>
  <si>
    <t>木ねじ　90MM</t>
  </si>
  <si>
    <t>番線12＃</t>
  </si>
  <si>
    <t>ワッシャー　</t>
  </si>
  <si>
    <t>ボルトナット（Φ6）</t>
  </si>
  <si>
    <t>ラチェット</t>
  </si>
  <si>
    <t>錐ビット（8MM)</t>
  </si>
  <si>
    <t>大ハンマー</t>
  </si>
  <si>
    <t>一輪車</t>
  </si>
  <si>
    <t>ｲﾝﾊﾟｸﾄﾄﾞﾗｲﾊﾞｰ</t>
  </si>
  <si>
    <t>小屋材料（伊予足場）</t>
  </si>
  <si>
    <t>ﾄﾗｸﾀｰ運賃・つめ他</t>
  </si>
  <si>
    <t>仮</t>
  </si>
  <si>
    <t>化成肥料(20KG)</t>
  </si>
  <si>
    <t>鶏糞(15KG*5袋）</t>
  </si>
  <si>
    <t>苦土石灰（10KG)</t>
  </si>
  <si>
    <t>押さえ木材</t>
  </si>
  <si>
    <t>木工錐ビット</t>
  </si>
  <si>
    <t>釘・PPロープ他</t>
  </si>
  <si>
    <t>バッテリ</t>
  </si>
  <si>
    <t>ｸｰﾗﾝﾄ（2L）</t>
  </si>
  <si>
    <t>ガムテープ</t>
  </si>
  <si>
    <t>軽油（15Ｌ）</t>
  </si>
  <si>
    <t>酸湿度計</t>
  </si>
  <si>
    <t>ボルト（ﾄﾗｸﾀｰ部品）</t>
  </si>
  <si>
    <t>農業の出納簿</t>
  </si>
  <si>
    <t>機械設備費</t>
  </si>
  <si>
    <t>消耗品</t>
  </si>
  <si>
    <t>肥料</t>
  </si>
  <si>
    <t>その他</t>
  </si>
  <si>
    <t>合計</t>
  </si>
  <si>
    <t>スナックエンドウ</t>
  </si>
  <si>
    <t>ゴボウ種</t>
  </si>
  <si>
    <t>キャベツ種（10ポット）</t>
  </si>
  <si>
    <t>レタス種（10ポット）</t>
  </si>
  <si>
    <t>レンゲ種（1KG)</t>
  </si>
  <si>
    <t>培養土（14L)</t>
  </si>
  <si>
    <t>ショウガ種いも（100g)</t>
  </si>
  <si>
    <t>枝豆種（1袋)</t>
  </si>
  <si>
    <t>マルチ（黒）</t>
  </si>
  <si>
    <t>スイカ苗（2)</t>
  </si>
  <si>
    <t>マクワウリ苗（2)</t>
  </si>
  <si>
    <t>鶏糞(15KG*10袋）</t>
  </si>
  <si>
    <t>トウモロコシ苗（2)</t>
  </si>
  <si>
    <t>タカノツメ苗（3)</t>
  </si>
  <si>
    <t>ピーマン苗（2)</t>
  </si>
  <si>
    <t>キュウリ苗（2)</t>
  </si>
  <si>
    <t>トマト苗（3)</t>
  </si>
  <si>
    <t>トマト苗（2)</t>
  </si>
  <si>
    <t>ナス苗（4)</t>
  </si>
  <si>
    <t>ニンジン種（1袋)</t>
  </si>
  <si>
    <t>収支金額</t>
  </si>
  <si>
    <t>塩ビパイプ他</t>
  </si>
  <si>
    <t>プラグ（排水ポンプ用）</t>
  </si>
  <si>
    <t>ゴム手袋</t>
  </si>
  <si>
    <t>塩ビパイプソケット</t>
  </si>
  <si>
    <t>マルチ押さえ（10個）</t>
  </si>
  <si>
    <t>マルチ押さえ（100個）</t>
  </si>
  <si>
    <t>防虫ネット</t>
  </si>
  <si>
    <t>ﾌﾏｷﾗｰｶﾀﾞﾝﾄｯﾌﾟ（農薬）</t>
  </si>
  <si>
    <t>トンネル青パイプ</t>
  </si>
  <si>
    <t>草刈り鎌（小）</t>
  </si>
  <si>
    <t>トンネルシート他</t>
  </si>
  <si>
    <t>キャベツ種（1袋）</t>
  </si>
  <si>
    <t>ガソリン（3.5Ｌ）</t>
  </si>
  <si>
    <t>オルトラン液剤（農薬）</t>
  </si>
  <si>
    <t>バッテリ充電（ﾄﾗｸﾀｰ）</t>
  </si>
  <si>
    <t>除草剤粒剤</t>
  </si>
  <si>
    <t>ﾈｷﾘﾄﾝｋ（農薬）</t>
  </si>
  <si>
    <t>オルトラン粒剤（農薬）</t>
  </si>
  <si>
    <t>牛糞(40Ｌ*3袋）</t>
  </si>
  <si>
    <t>ﾁﾝｹﾞﾝｻｲ種（1袋)</t>
  </si>
  <si>
    <t>ダイコン種（1袋)</t>
  </si>
  <si>
    <t>ハクサイ種（1袋)</t>
  </si>
  <si>
    <t>カメムシ退治（農薬）ｽﾌﾟﾚｰ</t>
  </si>
  <si>
    <t>トマトトーン（ホルモン）ｽﾌﾟﾚｰ</t>
  </si>
  <si>
    <t>ｱﾃﾞｲｵﾝ乳剤　北興化学（農薬）</t>
  </si>
  <si>
    <t>野菜の種（4袋)いろいろ</t>
  </si>
  <si>
    <t>ﾆﾝﾆｸの種いも（青森産)</t>
  </si>
  <si>
    <t>ガソリン（3Ｌ）</t>
  </si>
  <si>
    <t>パソコンが壊れたので、2ヶ月間記録はないが、購入品はあまり無かった。</t>
  </si>
  <si>
    <t>いちご苗2 空豆他の種</t>
  </si>
  <si>
    <t>牛糞(40Ｌ*2袋）</t>
  </si>
  <si>
    <t>マルチ（黒）玉葱用10ｍ</t>
  </si>
  <si>
    <t>暖房マルチ</t>
  </si>
  <si>
    <t>腕カバー</t>
  </si>
  <si>
    <t>不織布</t>
  </si>
  <si>
    <t>トンネルシート(W=1.5 L=10m)</t>
  </si>
  <si>
    <t>焼肉用ﾚﾀｽの種（1袋)</t>
  </si>
  <si>
    <t>波板（3枚）</t>
  </si>
  <si>
    <t>鶏糞(15KG*1袋）</t>
  </si>
  <si>
    <t>平クワ</t>
  </si>
  <si>
    <t>ホー</t>
  </si>
  <si>
    <t>消毒用簡易スプレー</t>
  </si>
  <si>
    <t>ガソリン（3.5Ｌ）</t>
  </si>
  <si>
    <t>野菜苗（4)</t>
  </si>
  <si>
    <t>野菜苗（11)</t>
  </si>
  <si>
    <t>野菜苗（9)</t>
  </si>
  <si>
    <t>野菜苗（2)</t>
  </si>
  <si>
    <t>野菜種</t>
  </si>
  <si>
    <t>マルチ（黒）L=50m</t>
  </si>
  <si>
    <t>水タンク排水パイプ他</t>
  </si>
  <si>
    <t>水タンク設備（瞬間接着剤）</t>
  </si>
  <si>
    <r>
      <t>自宅の食料費</t>
    </r>
    <r>
      <rPr>
        <sz val="8"/>
        <rFont val="ＭＳ ゴシック"/>
        <family val="3"/>
      </rPr>
      <t>（消耗品・肥料・種物・その他）</t>
    </r>
  </si>
  <si>
    <t>ｻﾂﾏｲﾓ（金時）ツル（20本）</t>
  </si>
  <si>
    <t>排水ポンプ用燃料ﾎｰｽ、ﾊﾞﾝﾄﾞ</t>
  </si>
  <si>
    <t>除草剤(500CC)</t>
  </si>
  <si>
    <t>支柱(L=1.5m)N=15本</t>
  </si>
  <si>
    <t>培養土</t>
  </si>
  <si>
    <t>鶏糞(15KG*4袋）</t>
  </si>
  <si>
    <t>草刈り器　チップｿｰ他</t>
  </si>
  <si>
    <t>長ネギ種（米子）</t>
  </si>
  <si>
    <t>遮光ネット（2×4m)</t>
  </si>
  <si>
    <t>Oリング</t>
  </si>
  <si>
    <t>混合ガソリン（4.0Ｌ）</t>
  </si>
  <si>
    <t>水道ホース(20m)</t>
  </si>
  <si>
    <t>ノズル、バンド他</t>
  </si>
  <si>
    <t>野菜種（ﾎｳﾚﾝｿｳ）</t>
  </si>
  <si>
    <t>小屋改築用金具他</t>
  </si>
  <si>
    <t>小屋改築用　補助桟木(4m 24本）</t>
  </si>
  <si>
    <t>小屋改築用  波板（耐用年数3年）</t>
  </si>
  <si>
    <t>野菜苗（キャベツ）4個</t>
  </si>
  <si>
    <t>野菜苗（玉葱）200本</t>
  </si>
  <si>
    <t>イチジク苗木</t>
  </si>
  <si>
    <t>スダチ苗木</t>
  </si>
  <si>
    <t>ﾎﾜｲﾄﾘｶｰ　虫対策(1.8L*2本）</t>
  </si>
  <si>
    <t>作業よｺﾞﾑ手袋(3個）</t>
  </si>
  <si>
    <t>野菜種（絹さやｴﾝﾄﾞｳ）1個</t>
  </si>
  <si>
    <t>野菜種（ｽﾅｯｸｴﾝﾄﾞｳ）1個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</si>
</sst>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"/>
    <numFmt numFmtId="179" formatCode="#,##0.0;[Red]\-#,##0.0"/>
    <numFmt numFmtId="180" formatCode="#,##0;&quot;△ &quot;#,##0"/>
    <numFmt numFmtId="181" formatCode="#,##0_ ;[Red]\-#,##0\ "/>
    <numFmt numFmtId="182" formatCode="0_);[Red]\(0\)"/>
    <numFmt numFmtId="183" formatCode="&quot;\&quot;#,##0_);[Red]\(&quot;\&quot;#,##0\)"/>
    <numFmt numFmtId="184" formatCode="&quot;\&quot;#,##0_);\(&quot;\&quot;#,##0\)"/>
    <numFmt numFmtId="185" formatCode="#,##0;[Red]#,##0"/>
    <numFmt numFmtId="186" formatCode="#,##0_);[Red]\(#,##0\)"/>
    <numFmt numFmtId="187" formatCode="#,##0.000_ "/>
    <numFmt numFmtId="188" formatCode="#,##0.0"/>
    <numFmt numFmtId="189" formatCode="#,##0.00_ ;[Red]\-#,##0.00\ "/>
    <numFmt numFmtId="190" formatCode="0.0_);[Red]\(0.0\)"/>
    <numFmt numFmtId="191" formatCode="#,##0.0_ ;[Red]\-#,##0.0\ "/>
    <numFmt numFmtId="192" formatCode="[&lt;=999]000;000\-00"/>
    <numFmt numFmtId="193" formatCode="m/d"/>
    <numFmt numFmtId="194" formatCode="m/d;@"/>
    <numFmt numFmtId="195" formatCode="mmm\-yyyy"/>
    <numFmt numFmtId="196" formatCode="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8"/>
      <color indexed="12"/>
      <name val="ＭＳ ゴシック"/>
      <family val="3"/>
    </font>
    <font>
      <sz val="9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0"/>
      <name val="ＭＳ Ｐゴシック"/>
      <family val="3"/>
    </font>
    <font>
      <sz val="10"/>
      <color indexed="17"/>
      <name val="ＭＳ ゴシック"/>
      <family val="3"/>
    </font>
    <font>
      <sz val="20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94" fontId="7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shrinkToFit="1"/>
    </xf>
    <xf numFmtId="176" fontId="6" fillId="0" borderId="1" xfId="0" applyNumberFormat="1" applyFont="1" applyBorder="1" applyAlignment="1">
      <alignment horizontal="right" vertical="center" shrinkToFit="1"/>
    </xf>
    <xf numFmtId="186" fontId="6" fillId="0" borderId="1" xfId="0" applyNumberFormat="1" applyFont="1" applyBorder="1" applyAlignment="1">
      <alignment horizontal="right" vertical="center" shrinkToFit="1"/>
    </xf>
    <xf numFmtId="0" fontId="6" fillId="0" borderId="2" xfId="0" applyFont="1" applyFill="1" applyBorder="1" applyAlignment="1">
      <alignment horizontal="left" vertical="center"/>
    </xf>
    <xf numFmtId="194" fontId="7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distributed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vertical="center"/>
    </xf>
    <xf numFmtId="194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176" fontId="11" fillId="0" borderId="1" xfId="0" applyNumberFormat="1" applyFont="1" applyBorder="1" applyAlignment="1">
      <alignment horizontal="right" vertical="center" shrinkToFit="1"/>
    </xf>
    <xf numFmtId="0" fontId="12" fillId="0" borderId="1" xfId="0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 shrinkToFit="1"/>
    </xf>
    <xf numFmtId="194" fontId="1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right" vertical="center" shrinkToFit="1"/>
    </xf>
    <xf numFmtId="0" fontId="16" fillId="0" borderId="1" xfId="0" applyFont="1" applyBorder="1" applyAlignment="1">
      <alignment vertical="center"/>
    </xf>
    <xf numFmtId="176" fontId="14" fillId="0" borderId="1" xfId="0" applyNumberFormat="1" applyFont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distributed" vertical="center"/>
    </xf>
    <xf numFmtId="0" fontId="17" fillId="0" borderId="1" xfId="0" applyFont="1" applyFill="1" applyBorder="1" applyAlignment="1">
      <alignment horizontal="distributed" vertical="center"/>
    </xf>
    <xf numFmtId="176" fontId="18" fillId="0" borderId="1" xfId="0" applyNumberFormat="1" applyFont="1" applyBorder="1" applyAlignment="1">
      <alignment horizontal="right" vertical="center" shrinkToFit="1"/>
    </xf>
    <xf numFmtId="9" fontId="6" fillId="0" borderId="1" xfId="15" applyFont="1" applyBorder="1" applyAlignment="1">
      <alignment horizontal="right" vertical="center" shrinkToFit="1"/>
    </xf>
    <xf numFmtId="0" fontId="19" fillId="0" borderId="1" xfId="0" applyFont="1" applyBorder="1" applyAlignment="1">
      <alignment horizontal="left" vertical="center"/>
    </xf>
    <xf numFmtId="176" fontId="12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28700" y="0"/>
          <a:ext cx="571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1</xdr:col>
      <xdr:colOff>476250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38225" y="0"/>
          <a:ext cx="571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71550" y="0"/>
          <a:ext cx="17145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SheetLayoutView="75" workbookViewId="0" topLeftCell="A161">
      <selection activeCell="C170" sqref="C170"/>
    </sheetView>
  </sheetViews>
  <sheetFormatPr defaultColWidth="9.00390625" defaultRowHeight="13.5"/>
  <cols>
    <col min="1" max="1" width="8.125" style="1" customWidth="1"/>
    <col min="2" max="2" width="25.125" style="1" customWidth="1"/>
    <col min="3" max="10" width="12.625" style="1" customWidth="1"/>
    <col min="11" max="16384" width="9.00390625" style="1" customWidth="1"/>
  </cols>
  <sheetData>
    <row r="1" spans="1:10" ht="20.25" customHeight="1">
      <c r="A1" s="5"/>
      <c r="B1" s="6" t="s">
        <v>48</v>
      </c>
      <c r="C1" s="6"/>
      <c r="D1" s="2"/>
      <c r="E1" s="2"/>
      <c r="F1" s="11"/>
      <c r="G1" s="17"/>
      <c r="H1" s="18"/>
      <c r="I1" s="18"/>
      <c r="J1" s="18"/>
    </row>
    <row r="2" spans="1:10" ht="20.25" customHeight="1">
      <c r="A2" s="16" t="s">
        <v>2</v>
      </c>
      <c r="B2" s="16" t="s">
        <v>3</v>
      </c>
      <c r="C2" s="20" t="s">
        <v>0</v>
      </c>
      <c r="D2" s="21" t="s">
        <v>1</v>
      </c>
      <c r="E2" s="21" t="s">
        <v>74</v>
      </c>
      <c r="F2" s="19" t="s">
        <v>49</v>
      </c>
      <c r="G2" s="19" t="s">
        <v>50</v>
      </c>
      <c r="H2" s="35" t="s">
        <v>51</v>
      </c>
      <c r="I2" s="36" t="s">
        <v>15</v>
      </c>
      <c r="J2" s="19" t="s">
        <v>52</v>
      </c>
    </row>
    <row r="3" spans="1:10" ht="19.5" customHeight="1">
      <c r="A3" s="7">
        <v>39467</v>
      </c>
      <c r="B3" s="4" t="s">
        <v>4</v>
      </c>
      <c r="C3" s="8"/>
      <c r="D3" s="8">
        <v>21800</v>
      </c>
      <c r="E3" s="8">
        <f>C3-D3</f>
        <v>-21800</v>
      </c>
      <c r="F3" s="8">
        <f aca="true" t="shared" si="0" ref="F3:F14">D3</f>
        <v>21800</v>
      </c>
      <c r="G3" s="8"/>
      <c r="H3" s="9"/>
      <c r="I3" s="9"/>
      <c r="J3" s="9"/>
    </row>
    <row r="4" spans="1:10" ht="20.25" customHeight="1">
      <c r="A4" s="7">
        <v>39467</v>
      </c>
      <c r="B4" s="4" t="s">
        <v>5</v>
      </c>
      <c r="C4" s="8"/>
      <c r="D4" s="8">
        <v>980</v>
      </c>
      <c r="E4" s="8">
        <f>E3+C4-D4</f>
        <v>-22780</v>
      </c>
      <c r="F4" s="8">
        <f t="shared" si="0"/>
        <v>980</v>
      </c>
      <c r="G4" s="8"/>
      <c r="H4" s="9"/>
      <c r="I4" s="9"/>
      <c r="J4" s="9"/>
    </row>
    <row r="5" spans="1:10" ht="19.5" customHeight="1">
      <c r="A5" s="7">
        <v>39467</v>
      </c>
      <c r="B5" s="4" t="s">
        <v>6</v>
      </c>
      <c r="C5" s="8"/>
      <c r="D5" s="8">
        <v>398</v>
      </c>
      <c r="E5" s="8">
        <f aca="true" t="shared" si="1" ref="E5:E68">E4+C5-D5</f>
        <v>-23178</v>
      </c>
      <c r="F5" s="24"/>
      <c r="G5" s="8">
        <f>D5</f>
        <v>398</v>
      </c>
      <c r="H5" s="9"/>
      <c r="I5" s="9"/>
      <c r="J5" s="9"/>
    </row>
    <row r="6" spans="1:10" ht="20.25" customHeight="1">
      <c r="A6" s="7">
        <v>39467</v>
      </c>
      <c r="B6" s="4" t="s">
        <v>7</v>
      </c>
      <c r="C6" s="8"/>
      <c r="D6" s="8">
        <v>498</v>
      </c>
      <c r="E6" s="8">
        <f t="shared" si="1"/>
        <v>-23676</v>
      </c>
      <c r="F6" s="8">
        <f t="shared" si="0"/>
        <v>498</v>
      </c>
      <c r="G6" s="9"/>
      <c r="H6" s="9"/>
      <c r="I6" s="9"/>
      <c r="J6" s="9"/>
    </row>
    <row r="7" spans="1:10" ht="20.25" customHeight="1">
      <c r="A7" s="7">
        <v>39467</v>
      </c>
      <c r="B7" s="4" t="s">
        <v>8</v>
      </c>
      <c r="C7" s="8"/>
      <c r="D7" s="8">
        <v>198</v>
      </c>
      <c r="E7" s="8">
        <f t="shared" si="1"/>
        <v>-23874</v>
      </c>
      <c r="F7" s="24"/>
      <c r="G7" s="8">
        <f>D7</f>
        <v>198</v>
      </c>
      <c r="H7" s="9"/>
      <c r="I7" s="9"/>
      <c r="J7" s="9"/>
    </row>
    <row r="8" spans="1:10" ht="20.25" customHeight="1">
      <c r="A8" s="7">
        <v>39467</v>
      </c>
      <c r="B8" s="4" t="s">
        <v>9</v>
      </c>
      <c r="C8" s="8"/>
      <c r="D8" s="8">
        <v>1180</v>
      </c>
      <c r="E8" s="8">
        <f t="shared" si="1"/>
        <v>-25054</v>
      </c>
      <c r="F8" s="8">
        <f t="shared" si="0"/>
        <v>1180</v>
      </c>
      <c r="G8" s="9"/>
      <c r="H8" s="9"/>
      <c r="I8" s="9"/>
      <c r="J8" s="9"/>
    </row>
    <row r="9" spans="1:10" ht="20.25" customHeight="1">
      <c r="A9" s="7">
        <v>39468</v>
      </c>
      <c r="B9" s="4" t="s">
        <v>10</v>
      </c>
      <c r="C9" s="8"/>
      <c r="D9" s="8">
        <v>458</v>
      </c>
      <c r="E9" s="8">
        <f t="shared" si="1"/>
        <v>-25512</v>
      </c>
      <c r="F9" s="24"/>
      <c r="G9" s="8">
        <f>D9</f>
        <v>458</v>
      </c>
      <c r="H9" s="9"/>
      <c r="I9" s="9"/>
      <c r="J9" s="9"/>
    </row>
    <row r="10" spans="1:10" ht="20.25" customHeight="1">
      <c r="A10" s="7">
        <v>39469</v>
      </c>
      <c r="B10" s="4" t="s">
        <v>10</v>
      </c>
      <c r="C10" s="8"/>
      <c r="D10" s="8">
        <v>458</v>
      </c>
      <c r="E10" s="8">
        <f t="shared" si="1"/>
        <v>-25970</v>
      </c>
      <c r="F10" s="24"/>
      <c r="G10" s="8">
        <f>D10</f>
        <v>458</v>
      </c>
      <c r="H10" s="9"/>
      <c r="I10" s="9"/>
      <c r="J10" s="9"/>
    </row>
    <row r="11" spans="1:10" ht="20.25" customHeight="1">
      <c r="A11" s="7">
        <v>39486</v>
      </c>
      <c r="B11" s="4" t="s">
        <v>11</v>
      </c>
      <c r="C11" s="8"/>
      <c r="D11" s="8">
        <v>1365</v>
      </c>
      <c r="E11" s="8">
        <f t="shared" si="1"/>
        <v>-27335</v>
      </c>
      <c r="F11" s="8">
        <f t="shared" si="0"/>
        <v>1365</v>
      </c>
      <c r="G11" s="9"/>
      <c r="H11" s="9"/>
      <c r="I11" s="9"/>
      <c r="J11" s="9"/>
    </row>
    <row r="12" spans="1:10" ht="20.25" customHeight="1">
      <c r="A12" s="7">
        <v>39487</v>
      </c>
      <c r="B12" s="4" t="s">
        <v>12</v>
      </c>
      <c r="C12" s="8"/>
      <c r="D12" s="8">
        <v>2480</v>
      </c>
      <c r="E12" s="8">
        <f t="shared" si="1"/>
        <v>-29815</v>
      </c>
      <c r="F12" s="8">
        <f t="shared" si="0"/>
        <v>2480</v>
      </c>
      <c r="G12" s="9"/>
      <c r="H12" s="9"/>
      <c r="I12" s="9"/>
      <c r="J12" s="9"/>
    </row>
    <row r="13" spans="1:10" ht="20.25" customHeight="1">
      <c r="A13" s="7">
        <v>39487</v>
      </c>
      <c r="B13" s="4" t="s">
        <v>13</v>
      </c>
      <c r="C13" s="8"/>
      <c r="D13" s="8">
        <v>2980</v>
      </c>
      <c r="E13" s="8">
        <f t="shared" si="1"/>
        <v>-32795</v>
      </c>
      <c r="F13" s="8">
        <f t="shared" si="0"/>
        <v>2980</v>
      </c>
      <c r="G13" s="9"/>
      <c r="H13" s="9"/>
      <c r="I13" s="9"/>
      <c r="J13" s="9"/>
    </row>
    <row r="14" spans="1:10" ht="20.25" customHeight="1">
      <c r="A14" s="7">
        <v>39487</v>
      </c>
      <c r="B14" s="4" t="s">
        <v>14</v>
      </c>
      <c r="C14" s="8"/>
      <c r="D14" s="8">
        <v>2480</v>
      </c>
      <c r="E14" s="8">
        <f t="shared" si="1"/>
        <v>-35275</v>
      </c>
      <c r="F14" s="8">
        <f t="shared" si="0"/>
        <v>2480</v>
      </c>
      <c r="G14" s="9"/>
      <c r="H14" s="9"/>
      <c r="I14" s="9"/>
      <c r="J14" s="9"/>
    </row>
    <row r="15" spans="1:10" ht="20.25" customHeight="1">
      <c r="A15" s="25">
        <v>39487</v>
      </c>
      <c r="B15" s="26" t="s">
        <v>54</v>
      </c>
      <c r="C15" s="27"/>
      <c r="D15" s="27">
        <v>148</v>
      </c>
      <c r="E15" s="8">
        <f t="shared" si="1"/>
        <v>-35423</v>
      </c>
      <c r="F15" s="27"/>
      <c r="G15" s="28"/>
      <c r="H15" s="29"/>
      <c r="I15" s="29">
        <v>148</v>
      </c>
      <c r="J15" s="29"/>
    </row>
    <row r="16" spans="1:10" ht="20.25" customHeight="1">
      <c r="A16" s="7">
        <v>39487</v>
      </c>
      <c r="B16" s="4" t="s">
        <v>16</v>
      </c>
      <c r="C16" s="8"/>
      <c r="D16" s="8">
        <v>298</v>
      </c>
      <c r="E16" s="8">
        <f t="shared" si="1"/>
        <v>-35721</v>
      </c>
      <c r="F16" s="8">
        <f>D16</f>
        <v>298</v>
      </c>
      <c r="G16" s="9"/>
      <c r="H16" s="9"/>
      <c r="I16" s="9"/>
      <c r="J16" s="9"/>
    </row>
    <row r="17" spans="1:10" ht="20.25" customHeight="1">
      <c r="A17" s="25">
        <v>39487</v>
      </c>
      <c r="B17" s="26" t="s">
        <v>17</v>
      </c>
      <c r="C17" s="27"/>
      <c r="D17" s="27">
        <v>230</v>
      </c>
      <c r="E17" s="8">
        <f t="shared" si="1"/>
        <v>-35951</v>
      </c>
      <c r="F17" s="27"/>
      <c r="G17" s="28"/>
      <c r="H17" s="29"/>
      <c r="I17" s="29">
        <v>230</v>
      </c>
      <c r="J17" s="29"/>
    </row>
    <row r="18" spans="1:10" ht="20.25" customHeight="1">
      <c r="A18" s="25">
        <v>39487</v>
      </c>
      <c r="B18" s="26" t="s">
        <v>17</v>
      </c>
      <c r="C18" s="27"/>
      <c r="D18" s="27">
        <v>220</v>
      </c>
      <c r="E18" s="8">
        <f t="shared" si="1"/>
        <v>-36171</v>
      </c>
      <c r="F18" s="27"/>
      <c r="G18" s="28"/>
      <c r="H18" s="29"/>
      <c r="I18" s="29">
        <v>220</v>
      </c>
      <c r="J18" s="29"/>
    </row>
    <row r="19" spans="1:10" ht="20.25" customHeight="1">
      <c r="A19" s="25">
        <v>39487</v>
      </c>
      <c r="B19" s="26" t="s">
        <v>18</v>
      </c>
      <c r="C19" s="27"/>
      <c r="D19" s="27">
        <v>105</v>
      </c>
      <c r="E19" s="8">
        <f t="shared" si="1"/>
        <v>-36276</v>
      </c>
      <c r="F19" s="27"/>
      <c r="G19" s="28"/>
      <c r="H19" s="29"/>
      <c r="I19" s="29">
        <v>105</v>
      </c>
      <c r="J19" s="29"/>
    </row>
    <row r="20" spans="1:10" ht="19.5" customHeight="1">
      <c r="A20" s="25">
        <v>39487</v>
      </c>
      <c r="B20" s="26" t="s">
        <v>19</v>
      </c>
      <c r="C20" s="27"/>
      <c r="D20" s="27">
        <v>105</v>
      </c>
      <c r="E20" s="8">
        <f t="shared" si="1"/>
        <v>-36381</v>
      </c>
      <c r="F20" s="27"/>
      <c r="G20" s="28"/>
      <c r="H20" s="29"/>
      <c r="I20" s="29">
        <v>105</v>
      </c>
      <c r="J20" s="29"/>
    </row>
    <row r="21" spans="1:10" s="3" customFormat="1" ht="19.5" customHeight="1">
      <c r="A21" s="12">
        <v>39487</v>
      </c>
      <c r="B21" s="13" t="s">
        <v>32</v>
      </c>
      <c r="C21" s="14"/>
      <c r="D21" s="14">
        <v>14800</v>
      </c>
      <c r="E21" s="8">
        <f t="shared" si="1"/>
        <v>-51181</v>
      </c>
      <c r="F21" s="15">
        <f aca="true" t="shared" si="2" ref="F21:F35">D21</f>
        <v>14800</v>
      </c>
      <c r="G21" s="14"/>
      <c r="H21" s="15"/>
      <c r="I21" s="15"/>
      <c r="J21" s="15"/>
    </row>
    <row r="22" spans="1:10" ht="19.5" customHeight="1">
      <c r="A22" s="7">
        <v>39488</v>
      </c>
      <c r="B22" s="4" t="s">
        <v>20</v>
      </c>
      <c r="C22" s="8"/>
      <c r="D22" s="8">
        <v>348</v>
      </c>
      <c r="E22" s="8">
        <f t="shared" si="1"/>
        <v>-51529</v>
      </c>
      <c r="F22" s="8">
        <f t="shared" si="2"/>
        <v>348</v>
      </c>
      <c r="G22" s="9"/>
      <c r="H22" s="9"/>
      <c r="I22" s="9"/>
      <c r="J22" s="9"/>
    </row>
    <row r="23" spans="1:10" ht="20.25" customHeight="1">
      <c r="A23" s="7">
        <v>39488</v>
      </c>
      <c r="B23" s="4" t="s">
        <v>21</v>
      </c>
      <c r="C23" s="8"/>
      <c r="D23" s="8">
        <v>1575</v>
      </c>
      <c r="E23" s="8">
        <f t="shared" si="1"/>
        <v>-53104</v>
      </c>
      <c r="F23" s="8">
        <f t="shared" si="2"/>
        <v>1575</v>
      </c>
      <c r="G23" s="9"/>
      <c r="H23" s="9"/>
      <c r="I23" s="9"/>
      <c r="J23" s="9"/>
    </row>
    <row r="24" spans="1:10" ht="20.25" customHeight="1">
      <c r="A24" s="7">
        <v>39489</v>
      </c>
      <c r="B24" s="4" t="s">
        <v>33</v>
      </c>
      <c r="C24" s="8"/>
      <c r="D24" s="8">
        <v>19000</v>
      </c>
      <c r="E24" s="8">
        <f t="shared" si="1"/>
        <v>-72104</v>
      </c>
      <c r="F24" s="8">
        <f t="shared" si="2"/>
        <v>19000</v>
      </c>
      <c r="G24" s="9"/>
      <c r="H24" s="9"/>
      <c r="I24" s="9"/>
      <c r="J24" s="9"/>
    </row>
    <row r="25" spans="1:10" ht="20.25" customHeight="1">
      <c r="A25" s="7">
        <v>39489</v>
      </c>
      <c r="B25" s="4" t="s">
        <v>22</v>
      </c>
      <c r="C25" s="8"/>
      <c r="D25" s="8">
        <v>449</v>
      </c>
      <c r="E25" s="8">
        <f t="shared" si="1"/>
        <v>-72553</v>
      </c>
      <c r="F25" s="8">
        <f t="shared" si="2"/>
        <v>449</v>
      </c>
      <c r="G25" s="9"/>
      <c r="H25" s="9"/>
      <c r="I25" s="9"/>
      <c r="J25" s="9"/>
    </row>
    <row r="26" spans="1:10" ht="20.25" customHeight="1">
      <c r="A26" s="7">
        <v>39489</v>
      </c>
      <c r="B26" s="4" t="s">
        <v>23</v>
      </c>
      <c r="C26" s="8"/>
      <c r="D26" s="8">
        <v>4480</v>
      </c>
      <c r="E26" s="8">
        <f t="shared" si="1"/>
        <v>-77033</v>
      </c>
      <c r="F26" s="8">
        <f t="shared" si="2"/>
        <v>4480</v>
      </c>
      <c r="G26" s="9"/>
      <c r="H26" s="9"/>
      <c r="I26" s="9"/>
      <c r="J26" s="9"/>
    </row>
    <row r="27" spans="1:10" ht="20.25" customHeight="1">
      <c r="A27" s="7">
        <v>39489</v>
      </c>
      <c r="B27" s="4" t="s">
        <v>24</v>
      </c>
      <c r="C27" s="8"/>
      <c r="D27" s="8">
        <v>398</v>
      </c>
      <c r="E27" s="8">
        <f t="shared" si="1"/>
        <v>-77431</v>
      </c>
      <c r="F27" s="24"/>
      <c r="G27" s="8">
        <f>D27</f>
        <v>398</v>
      </c>
      <c r="H27" s="9"/>
      <c r="I27" s="9"/>
      <c r="J27" s="9"/>
    </row>
    <row r="28" spans="1:10" ht="20.25" customHeight="1">
      <c r="A28" s="7">
        <v>39489</v>
      </c>
      <c r="B28" s="4" t="s">
        <v>25</v>
      </c>
      <c r="C28" s="8"/>
      <c r="D28" s="8">
        <v>748</v>
      </c>
      <c r="E28" s="8">
        <f t="shared" si="1"/>
        <v>-78179</v>
      </c>
      <c r="F28" s="24"/>
      <c r="G28" s="8">
        <f>D28</f>
        <v>748</v>
      </c>
      <c r="H28" s="9"/>
      <c r="I28" s="9"/>
      <c r="J28" s="9"/>
    </row>
    <row r="29" spans="1:10" ht="20.25" customHeight="1">
      <c r="A29" s="7">
        <v>39489</v>
      </c>
      <c r="B29" s="4" t="s">
        <v>26</v>
      </c>
      <c r="C29" s="8"/>
      <c r="D29" s="8">
        <v>100</v>
      </c>
      <c r="E29" s="8">
        <f t="shared" si="1"/>
        <v>-78279</v>
      </c>
      <c r="F29" s="24"/>
      <c r="G29" s="8">
        <f>D29</f>
        <v>100</v>
      </c>
      <c r="H29" s="9"/>
      <c r="I29" s="9"/>
      <c r="J29" s="9"/>
    </row>
    <row r="30" spans="1:10" ht="20.25" customHeight="1">
      <c r="A30" s="7">
        <v>39489</v>
      </c>
      <c r="B30" s="4" t="s">
        <v>27</v>
      </c>
      <c r="C30" s="8"/>
      <c r="D30" s="8">
        <v>390</v>
      </c>
      <c r="E30" s="8">
        <f t="shared" si="1"/>
        <v>-78669</v>
      </c>
      <c r="F30" s="24"/>
      <c r="G30" s="8">
        <f>D30</f>
        <v>390</v>
      </c>
      <c r="H30" s="9"/>
      <c r="I30" s="9"/>
      <c r="J30" s="9"/>
    </row>
    <row r="31" spans="1:10" ht="20.25" customHeight="1">
      <c r="A31" s="7">
        <v>39489</v>
      </c>
      <c r="B31" s="4" t="s">
        <v>28</v>
      </c>
      <c r="C31" s="8"/>
      <c r="D31" s="8">
        <v>998</v>
      </c>
      <c r="E31" s="8">
        <f t="shared" si="1"/>
        <v>-79667</v>
      </c>
      <c r="F31" s="8">
        <f t="shared" si="2"/>
        <v>998</v>
      </c>
      <c r="G31" s="9"/>
      <c r="H31" s="9"/>
      <c r="I31" s="9"/>
      <c r="J31" s="9"/>
    </row>
    <row r="32" spans="1:10" ht="20.25" customHeight="1">
      <c r="A32" s="7">
        <v>39489</v>
      </c>
      <c r="B32" s="4" t="s">
        <v>29</v>
      </c>
      <c r="C32" s="8"/>
      <c r="D32" s="8">
        <v>449</v>
      </c>
      <c r="E32" s="8">
        <f t="shared" si="1"/>
        <v>-80116</v>
      </c>
      <c r="F32" s="8">
        <f t="shared" si="2"/>
        <v>449</v>
      </c>
      <c r="G32" s="9"/>
      <c r="H32" s="9"/>
      <c r="I32" s="9"/>
      <c r="J32" s="9"/>
    </row>
    <row r="33" spans="1:10" ht="20.25" customHeight="1">
      <c r="A33" s="7">
        <v>39489</v>
      </c>
      <c r="B33" s="4" t="s">
        <v>30</v>
      </c>
      <c r="C33" s="8"/>
      <c r="D33" s="8">
        <v>3480</v>
      </c>
      <c r="E33" s="8">
        <f t="shared" si="1"/>
        <v>-83596</v>
      </c>
      <c r="F33" s="8">
        <f t="shared" si="2"/>
        <v>3480</v>
      </c>
      <c r="G33" s="9"/>
      <c r="H33" s="9"/>
      <c r="I33" s="9"/>
      <c r="J33" s="9"/>
    </row>
    <row r="34" spans="1:10" ht="20.25" customHeight="1">
      <c r="A34" s="7">
        <v>39489</v>
      </c>
      <c r="B34" s="4" t="s">
        <v>31</v>
      </c>
      <c r="C34" s="8"/>
      <c r="D34" s="8">
        <v>2480</v>
      </c>
      <c r="E34" s="8">
        <f t="shared" si="1"/>
        <v>-86076</v>
      </c>
      <c r="F34" s="8">
        <f t="shared" si="2"/>
        <v>2480</v>
      </c>
      <c r="G34" s="9"/>
      <c r="H34" s="9"/>
      <c r="I34" s="9"/>
      <c r="J34" s="9"/>
    </row>
    <row r="35" spans="1:10" ht="20.25" customHeight="1">
      <c r="A35" s="7" t="s">
        <v>35</v>
      </c>
      <c r="B35" s="4" t="s">
        <v>34</v>
      </c>
      <c r="C35" s="8"/>
      <c r="D35" s="8">
        <v>27000</v>
      </c>
      <c r="E35" s="8">
        <f t="shared" si="1"/>
        <v>-113076</v>
      </c>
      <c r="F35" s="8">
        <f t="shared" si="2"/>
        <v>27000</v>
      </c>
      <c r="G35" s="9"/>
      <c r="H35" s="9"/>
      <c r="I35" s="9"/>
      <c r="J35" s="9"/>
    </row>
    <row r="36" spans="1:10" ht="19.5" customHeight="1">
      <c r="A36" s="30">
        <v>39494</v>
      </c>
      <c r="B36" s="31" t="s">
        <v>37</v>
      </c>
      <c r="C36" s="32"/>
      <c r="D36" s="32">
        <v>490</v>
      </c>
      <c r="E36" s="8">
        <f t="shared" si="1"/>
        <v>-113566</v>
      </c>
      <c r="F36" s="32"/>
      <c r="G36" s="33"/>
      <c r="H36" s="34">
        <f>D36</f>
        <v>490</v>
      </c>
      <c r="I36" s="34"/>
      <c r="J36" s="34"/>
    </row>
    <row r="37" spans="1:10" ht="19.5" customHeight="1">
      <c r="A37" s="30">
        <v>39494</v>
      </c>
      <c r="B37" s="31" t="s">
        <v>36</v>
      </c>
      <c r="C37" s="32"/>
      <c r="D37" s="32">
        <v>1240</v>
      </c>
      <c r="E37" s="8">
        <f t="shared" si="1"/>
        <v>-114806</v>
      </c>
      <c r="F37" s="32"/>
      <c r="G37" s="33"/>
      <c r="H37" s="34">
        <f>D37</f>
        <v>1240</v>
      </c>
      <c r="I37" s="34"/>
      <c r="J37" s="34"/>
    </row>
    <row r="38" spans="1:10" ht="19.5" customHeight="1">
      <c r="A38" s="30">
        <v>39495</v>
      </c>
      <c r="B38" s="31" t="s">
        <v>38</v>
      </c>
      <c r="C38" s="32"/>
      <c r="D38" s="32">
        <v>598</v>
      </c>
      <c r="E38" s="8">
        <f t="shared" si="1"/>
        <v>-115404</v>
      </c>
      <c r="F38" s="32"/>
      <c r="G38" s="33"/>
      <c r="H38" s="34">
        <f>D38</f>
        <v>598</v>
      </c>
      <c r="I38" s="34"/>
      <c r="J38" s="34"/>
    </row>
    <row r="39" spans="1:10" ht="19.5" customHeight="1">
      <c r="A39" s="7">
        <v>39495</v>
      </c>
      <c r="B39" s="4" t="s">
        <v>41</v>
      </c>
      <c r="C39" s="8"/>
      <c r="D39" s="8">
        <v>1282</v>
      </c>
      <c r="E39" s="8">
        <f t="shared" si="1"/>
        <v>-116686</v>
      </c>
      <c r="F39" s="24"/>
      <c r="G39" s="8">
        <f>D39</f>
        <v>1282</v>
      </c>
      <c r="H39" s="9"/>
      <c r="I39" s="9"/>
      <c r="J39" s="9"/>
    </row>
    <row r="40" spans="1:10" ht="19.5" customHeight="1">
      <c r="A40" s="7">
        <v>39495</v>
      </c>
      <c r="B40" s="4" t="s">
        <v>39</v>
      </c>
      <c r="C40" s="8"/>
      <c r="D40" s="8">
        <v>1200</v>
      </c>
      <c r="E40" s="8">
        <f t="shared" si="1"/>
        <v>-117886</v>
      </c>
      <c r="F40" s="8">
        <f aca="true" t="shared" si="3" ref="F40:F47">D40</f>
        <v>1200</v>
      </c>
      <c r="G40" s="9"/>
      <c r="H40" s="9"/>
      <c r="I40" s="9"/>
      <c r="J40" s="9"/>
    </row>
    <row r="41" spans="1:10" ht="19.5" customHeight="1">
      <c r="A41" s="7">
        <v>39495</v>
      </c>
      <c r="B41" s="4" t="s">
        <v>40</v>
      </c>
      <c r="C41" s="8"/>
      <c r="D41" s="8">
        <v>880</v>
      </c>
      <c r="E41" s="8">
        <f t="shared" si="1"/>
        <v>-118766</v>
      </c>
      <c r="F41" s="24"/>
      <c r="G41" s="8">
        <f>D41</f>
        <v>880</v>
      </c>
      <c r="H41" s="9"/>
      <c r="I41" s="9"/>
      <c r="J41" s="9"/>
    </row>
    <row r="42" spans="1:10" ht="19.5" customHeight="1">
      <c r="A42" s="7">
        <v>39498</v>
      </c>
      <c r="B42" s="4" t="s">
        <v>42</v>
      </c>
      <c r="C42" s="8"/>
      <c r="D42" s="8">
        <v>16980</v>
      </c>
      <c r="E42" s="8">
        <f>E41+C42-D42</f>
        <v>-135746</v>
      </c>
      <c r="F42" s="8">
        <f t="shared" si="3"/>
        <v>16980</v>
      </c>
      <c r="G42" s="9"/>
      <c r="H42" s="9"/>
      <c r="I42" s="9"/>
      <c r="J42" s="9"/>
    </row>
    <row r="43" spans="1:10" ht="19.5" customHeight="1">
      <c r="A43" s="7">
        <v>39498</v>
      </c>
      <c r="B43" s="4" t="s">
        <v>43</v>
      </c>
      <c r="C43" s="8"/>
      <c r="D43" s="8">
        <v>1150</v>
      </c>
      <c r="E43" s="8">
        <f t="shared" si="1"/>
        <v>-136896</v>
      </c>
      <c r="F43" s="24"/>
      <c r="G43" s="8">
        <f>D43</f>
        <v>1150</v>
      </c>
      <c r="H43" s="9"/>
      <c r="I43" s="9"/>
      <c r="J43" s="9"/>
    </row>
    <row r="44" spans="1:10" ht="19.5" customHeight="1">
      <c r="A44" s="7">
        <v>39501</v>
      </c>
      <c r="B44" s="4" t="s">
        <v>44</v>
      </c>
      <c r="C44" s="8"/>
      <c r="D44" s="8">
        <v>398</v>
      </c>
      <c r="E44" s="8">
        <f t="shared" si="1"/>
        <v>-137294</v>
      </c>
      <c r="F44" s="24"/>
      <c r="G44" s="8">
        <f>D44</f>
        <v>398</v>
      </c>
      <c r="H44" s="9"/>
      <c r="I44" s="9"/>
      <c r="J44" s="9"/>
    </row>
    <row r="45" spans="1:10" ht="19.5" customHeight="1">
      <c r="A45" s="7">
        <v>39501</v>
      </c>
      <c r="B45" s="4" t="s">
        <v>45</v>
      </c>
      <c r="C45" s="8"/>
      <c r="D45" s="8">
        <v>1875</v>
      </c>
      <c r="E45" s="8">
        <f t="shared" si="1"/>
        <v>-139169</v>
      </c>
      <c r="F45" s="24"/>
      <c r="G45" s="8">
        <f>D45</f>
        <v>1875</v>
      </c>
      <c r="H45" s="9"/>
      <c r="I45" s="9"/>
      <c r="J45" s="9"/>
    </row>
    <row r="46" spans="1:10" ht="19.5" customHeight="1">
      <c r="A46" s="7">
        <v>39501</v>
      </c>
      <c r="B46" s="4" t="s">
        <v>46</v>
      </c>
      <c r="C46" s="8"/>
      <c r="D46" s="8">
        <v>5980</v>
      </c>
      <c r="E46" s="8">
        <f t="shared" si="1"/>
        <v>-145149</v>
      </c>
      <c r="F46" s="8">
        <f t="shared" si="3"/>
        <v>5980</v>
      </c>
      <c r="G46" s="9"/>
      <c r="H46" s="9"/>
      <c r="I46" s="9"/>
      <c r="J46" s="9"/>
    </row>
    <row r="47" spans="1:10" ht="19.5" customHeight="1">
      <c r="A47" s="7">
        <v>39501</v>
      </c>
      <c r="B47" s="4" t="s">
        <v>47</v>
      </c>
      <c r="C47" s="8"/>
      <c r="D47" s="8">
        <v>100</v>
      </c>
      <c r="E47" s="8">
        <f t="shared" si="1"/>
        <v>-145249</v>
      </c>
      <c r="F47" s="8">
        <f t="shared" si="3"/>
        <v>100</v>
      </c>
      <c r="G47" s="9"/>
      <c r="H47" s="9"/>
      <c r="I47" s="9"/>
      <c r="J47" s="9"/>
    </row>
    <row r="48" spans="1:10" ht="19.5" customHeight="1">
      <c r="A48" s="25">
        <v>39509</v>
      </c>
      <c r="B48" s="26" t="s">
        <v>55</v>
      </c>
      <c r="C48" s="27"/>
      <c r="D48" s="27">
        <v>188</v>
      </c>
      <c r="E48" s="8">
        <f t="shared" si="1"/>
        <v>-145437</v>
      </c>
      <c r="F48" s="27"/>
      <c r="G48" s="28"/>
      <c r="H48" s="29"/>
      <c r="I48" s="29">
        <f>D48</f>
        <v>188</v>
      </c>
      <c r="J48" s="29"/>
    </row>
    <row r="49" spans="1:10" ht="19.5" customHeight="1">
      <c r="A49" s="25">
        <v>39520</v>
      </c>
      <c r="B49" s="26" t="s">
        <v>56</v>
      </c>
      <c r="C49" s="27"/>
      <c r="D49" s="27">
        <v>262</v>
      </c>
      <c r="E49" s="8">
        <f t="shared" si="1"/>
        <v>-145699</v>
      </c>
      <c r="F49" s="27"/>
      <c r="G49" s="28"/>
      <c r="H49" s="29"/>
      <c r="I49" s="29">
        <f>D49</f>
        <v>262</v>
      </c>
      <c r="J49" s="29"/>
    </row>
    <row r="50" spans="1:10" ht="19.5" customHeight="1">
      <c r="A50" s="25">
        <v>39520</v>
      </c>
      <c r="B50" s="26" t="s">
        <v>57</v>
      </c>
      <c r="C50" s="27"/>
      <c r="D50" s="27">
        <v>262</v>
      </c>
      <c r="E50" s="8">
        <f t="shared" si="1"/>
        <v>-145961</v>
      </c>
      <c r="F50" s="27"/>
      <c r="G50" s="28"/>
      <c r="H50" s="29"/>
      <c r="I50" s="29">
        <f>D50</f>
        <v>262</v>
      </c>
      <c r="J50" s="29"/>
    </row>
    <row r="51" spans="1:10" ht="19.5" customHeight="1">
      <c r="A51" s="25">
        <v>39520</v>
      </c>
      <c r="B51" s="26" t="s">
        <v>58</v>
      </c>
      <c r="C51" s="27"/>
      <c r="D51" s="27">
        <v>470</v>
      </c>
      <c r="E51" s="8">
        <f t="shared" si="1"/>
        <v>-146431</v>
      </c>
      <c r="F51" s="27"/>
      <c r="G51" s="28"/>
      <c r="H51" s="29"/>
      <c r="I51" s="29">
        <f>D51</f>
        <v>470</v>
      </c>
      <c r="J51" s="29"/>
    </row>
    <row r="52" spans="1:10" ht="19.5" customHeight="1">
      <c r="A52" s="30">
        <v>39520</v>
      </c>
      <c r="B52" s="31" t="s">
        <v>59</v>
      </c>
      <c r="C52" s="32"/>
      <c r="D52" s="32">
        <v>198</v>
      </c>
      <c r="E52" s="8">
        <f t="shared" si="1"/>
        <v>-146629</v>
      </c>
      <c r="F52" s="32"/>
      <c r="G52" s="33"/>
      <c r="H52" s="34">
        <f>D52</f>
        <v>198</v>
      </c>
      <c r="I52" s="34"/>
      <c r="J52" s="34"/>
    </row>
    <row r="53" spans="1:10" ht="19.5" customHeight="1">
      <c r="A53" s="25">
        <v>39543</v>
      </c>
      <c r="B53" s="26" t="s">
        <v>60</v>
      </c>
      <c r="C53" s="27"/>
      <c r="D53" s="27">
        <v>262</v>
      </c>
      <c r="E53" s="8">
        <f t="shared" si="1"/>
        <v>-146891</v>
      </c>
      <c r="F53" s="27"/>
      <c r="G53" s="28"/>
      <c r="H53" s="29"/>
      <c r="I53" s="29">
        <f>D53</f>
        <v>262</v>
      </c>
      <c r="J53" s="29"/>
    </row>
    <row r="54" spans="1:10" ht="19.5" customHeight="1">
      <c r="A54" s="25">
        <v>39543</v>
      </c>
      <c r="B54" s="26" t="s">
        <v>61</v>
      </c>
      <c r="C54" s="27"/>
      <c r="D54" s="27">
        <v>110</v>
      </c>
      <c r="E54" s="8">
        <f t="shared" si="1"/>
        <v>-147001</v>
      </c>
      <c r="F54" s="27"/>
      <c r="G54" s="28"/>
      <c r="H54" s="29"/>
      <c r="I54" s="29">
        <f>D54</f>
        <v>110</v>
      </c>
      <c r="J54" s="29"/>
    </row>
    <row r="55" spans="1:10" ht="19.5" customHeight="1">
      <c r="A55" s="7">
        <v>39551</v>
      </c>
      <c r="B55" s="4" t="s">
        <v>62</v>
      </c>
      <c r="C55" s="8"/>
      <c r="D55" s="8">
        <v>680</v>
      </c>
      <c r="E55" s="8">
        <f t="shared" si="1"/>
        <v>-147681</v>
      </c>
      <c r="F55" s="24"/>
      <c r="G55" s="8">
        <f>D55</f>
        <v>680</v>
      </c>
      <c r="H55" s="9"/>
      <c r="I55" s="9"/>
      <c r="J55" s="9"/>
    </row>
    <row r="56" spans="1:10" ht="19.5" customHeight="1">
      <c r="A56" s="25">
        <v>39550</v>
      </c>
      <c r="B56" s="26" t="s">
        <v>63</v>
      </c>
      <c r="C56" s="27"/>
      <c r="D56" s="27">
        <v>336</v>
      </c>
      <c r="E56" s="8">
        <f t="shared" si="1"/>
        <v>-148017</v>
      </c>
      <c r="F56" s="27"/>
      <c r="G56" s="28"/>
      <c r="H56" s="29"/>
      <c r="I56" s="29">
        <f>D56</f>
        <v>336</v>
      </c>
      <c r="J56" s="29"/>
    </row>
    <row r="57" spans="1:10" ht="19.5" customHeight="1">
      <c r="A57" s="25">
        <v>39550</v>
      </c>
      <c r="B57" s="26" t="s">
        <v>64</v>
      </c>
      <c r="C57" s="27"/>
      <c r="D57" s="27">
        <v>136</v>
      </c>
      <c r="E57" s="8">
        <f t="shared" si="1"/>
        <v>-148153</v>
      </c>
      <c r="F57" s="27"/>
      <c r="G57" s="28"/>
      <c r="H57" s="29"/>
      <c r="I57" s="29">
        <f>D57</f>
        <v>136</v>
      </c>
      <c r="J57" s="29"/>
    </row>
    <row r="58" spans="1:10" ht="19.5" customHeight="1">
      <c r="A58" s="30">
        <v>39550</v>
      </c>
      <c r="B58" s="31" t="s">
        <v>65</v>
      </c>
      <c r="C58" s="32"/>
      <c r="D58" s="32">
        <v>980</v>
      </c>
      <c r="E58" s="8">
        <f t="shared" si="1"/>
        <v>-149133</v>
      </c>
      <c r="F58" s="32"/>
      <c r="G58" s="33"/>
      <c r="H58" s="34">
        <f>D58</f>
        <v>980</v>
      </c>
      <c r="I58" s="34"/>
      <c r="J58" s="34"/>
    </row>
    <row r="59" spans="1:10" ht="19.5" customHeight="1">
      <c r="A59" s="30">
        <v>39551</v>
      </c>
      <c r="B59" s="31" t="s">
        <v>59</v>
      </c>
      <c r="C59" s="32"/>
      <c r="D59" s="32">
        <v>198</v>
      </c>
      <c r="E59" s="8">
        <f t="shared" si="1"/>
        <v>-149331</v>
      </c>
      <c r="F59" s="32"/>
      <c r="G59" s="33"/>
      <c r="H59" s="34">
        <f>D59</f>
        <v>198</v>
      </c>
      <c r="I59" s="9"/>
      <c r="J59" s="9"/>
    </row>
    <row r="60" spans="1:10" ht="19.5" customHeight="1">
      <c r="A60" s="25">
        <v>39558</v>
      </c>
      <c r="B60" s="26" t="s">
        <v>66</v>
      </c>
      <c r="C60" s="27"/>
      <c r="D60" s="27">
        <v>100</v>
      </c>
      <c r="E60" s="8">
        <f t="shared" si="1"/>
        <v>-149431</v>
      </c>
      <c r="F60" s="27"/>
      <c r="G60" s="28"/>
      <c r="H60" s="29"/>
      <c r="I60" s="29">
        <f>D60</f>
        <v>100</v>
      </c>
      <c r="J60" s="29"/>
    </row>
    <row r="61" spans="1:10" ht="19.5" customHeight="1">
      <c r="A61" s="25">
        <v>39571</v>
      </c>
      <c r="B61" s="26" t="s">
        <v>67</v>
      </c>
      <c r="C61" s="27"/>
      <c r="D61" s="27">
        <v>315</v>
      </c>
      <c r="E61" s="8">
        <f t="shared" si="1"/>
        <v>-149746</v>
      </c>
      <c r="F61" s="27"/>
      <c r="G61" s="28"/>
      <c r="H61" s="29"/>
      <c r="I61" s="29">
        <f aca="true" t="shared" si="4" ref="I61:I66">D61</f>
        <v>315</v>
      </c>
      <c r="J61" s="29"/>
    </row>
    <row r="62" spans="1:10" ht="19.5" customHeight="1">
      <c r="A62" s="25">
        <v>39571</v>
      </c>
      <c r="B62" s="26" t="s">
        <v>68</v>
      </c>
      <c r="C62" s="27"/>
      <c r="D62" s="27">
        <v>210</v>
      </c>
      <c r="E62" s="8">
        <f t="shared" si="1"/>
        <v>-149956</v>
      </c>
      <c r="F62" s="27"/>
      <c r="G62" s="28"/>
      <c r="H62" s="29"/>
      <c r="I62" s="29">
        <f t="shared" si="4"/>
        <v>210</v>
      </c>
      <c r="J62" s="29"/>
    </row>
    <row r="63" spans="1:10" ht="19.5" customHeight="1">
      <c r="A63" s="25">
        <v>39571</v>
      </c>
      <c r="B63" s="26" t="s">
        <v>69</v>
      </c>
      <c r="C63" s="27"/>
      <c r="D63" s="27">
        <v>334</v>
      </c>
      <c r="E63" s="8">
        <f t="shared" si="1"/>
        <v>-150290</v>
      </c>
      <c r="F63" s="27"/>
      <c r="G63" s="28"/>
      <c r="H63" s="29"/>
      <c r="I63" s="29">
        <f t="shared" si="4"/>
        <v>334</v>
      </c>
      <c r="J63" s="29"/>
    </row>
    <row r="64" spans="1:10" ht="19.5" customHeight="1">
      <c r="A64" s="25">
        <v>39571</v>
      </c>
      <c r="B64" s="26" t="s">
        <v>70</v>
      </c>
      <c r="C64" s="27"/>
      <c r="D64" s="27">
        <v>504</v>
      </c>
      <c r="E64" s="8">
        <f t="shared" si="1"/>
        <v>-150794</v>
      </c>
      <c r="F64" s="27"/>
      <c r="G64" s="28"/>
      <c r="H64" s="29"/>
      <c r="I64" s="29">
        <f t="shared" si="4"/>
        <v>504</v>
      </c>
      <c r="J64" s="29"/>
    </row>
    <row r="65" spans="1:10" ht="19.5" customHeight="1">
      <c r="A65" s="25">
        <v>39571</v>
      </c>
      <c r="B65" s="26" t="s">
        <v>71</v>
      </c>
      <c r="C65" s="27"/>
      <c r="D65" s="27">
        <v>596</v>
      </c>
      <c r="E65" s="8">
        <f t="shared" si="1"/>
        <v>-151390</v>
      </c>
      <c r="F65" s="27"/>
      <c r="G65" s="28"/>
      <c r="H65" s="29"/>
      <c r="I65" s="29">
        <f t="shared" si="4"/>
        <v>596</v>
      </c>
      <c r="J65" s="29"/>
    </row>
    <row r="66" spans="1:10" ht="19.5" customHeight="1">
      <c r="A66" s="25">
        <v>39571</v>
      </c>
      <c r="B66" s="26" t="s">
        <v>72</v>
      </c>
      <c r="C66" s="27"/>
      <c r="D66" s="27">
        <v>712</v>
      </c>
      <c r="E66" s="8">
        <f t="shared" si="1"/>
        <v>-152102</v>
      </c>
      <c r="F66" s="27"/>
      <c r="G66" s="28"/>
      <c r="H66" s="29"/>
      <c r="I66" s="29">
        <f t="shared" si="4"/>
        <v>712</v>
      </c>
      <c r="J66" s="29"/>
    </row>
    <row r="67" spans="1:10" ht="19.5" customHeight="1">
      <c r="A67" s="25">
        <v>39571</v>
      </c>
      <c r="B67" s="26" t="s">
        <v>73</v>
      </c>
      <c r="C67" s="27"/>
      <c r="D67" s="27">
        <v>210</v>
      </c>
      <c r="E67" s="8">
        <f t="shared" si="1"/>
        <v>-152312</v>
      </c>
      <c r="F67" s="27"/>
      <c r="G67" s="28"/>
      <c r="H67" s="29"/>
      <c r="I67" s="29">
        <f>D67</f>
        <v>210</v>
      </c>
      <c r="J67" s="29"/>
    </row>
    <row r="68" spans="1:10" ht="19.5" customHeight="1">
      <c r="A68" s="7">
        <v>39571</v>
      </c>
      <c r="B68" s="4" t="s">
        <v>76</v>
      </c>
      <c r="C68" s="8"/>
      <c r="D68" s="8">
        <v>680</v>
      </c>
      <c r="E68" s="8">
        <f t="shared" si="1"/>
        <v>-152992</v>
      </c>
      <c r="F68" s="24"/>
      <c r="G68" s="8">
        <f>D68</f>
        <v>680</v>
      </c>
      <c r="H68" s="9"/>
      <c r="I68" s="9"/>
      <c r="J68" s="9"/>
    </row>
    <row r="69" spans="1:10" ht="19.5" customHeight="1">
      <c r="A69" s="7">
        <v>39571</v>
      </c>
      <c r="B69" s="4" t="s">
        <v>77</v>
      </c>
      <c r="C69" s="8"/>
      <c r="D69" s="8">
        <v>248</v>
      </c>
      <c r="E69" s="8">
        <f aca="true" t="shared" si="5" ref="E69:E83">E68+C69-D69</f>
        <v>-153240</v>
      </c>
      <c r="F69" s="24"/>
      <c r="G69" s="8">
        <f>D69</f>
        <v>248</v>
      </c>
      <c r="H69" s="9"/>
      <c r="I69" s="9"/>
      <c r="J69" s="9"/>
    </row>
    <row r="70" spans="1:10" ht="19.5" customHeight="1">
      <c r="A70" s="30">
        <v>39585</v>
      </c>
      <c r="B70" s="31" t="s">
        <v>37</v>
      </c>
      <c r="C70" s="32"/>
      <c r="D70" s="32">
        <v>490</v>
      </c>
      <c r="E70" s="8">
        <f t="shared" si="5"/>
        <v>-153730</v>
      </c>
      <c r="F70" s="32"/>
      <c r="G70" s="33"/>
      <c r="H70" s="34">
        <f>D70</f>
        <v>490</v>
      </c>
      <c r="I70" s="34"/>
      <c r="J70" s="34"/>
    </row>
    <row r="71" spans="1:10" ht="19.5" customHeight="1">
      <c r="A71" s="7">
        <v>39585</v>
      </c>
      <c r="B71" s="4" t="s">
        <v>75</v>
      </c>
      <c r="C71" s="8"/>
      <c r="D71" s="8">
        <v>1050</v>
      </c>
      <c r="E71" s="8">
        <f t="shared" si="5"/>
        <v>-154780</v>
      </c>
      <c r="F71" s="8">
        <f>D71</f>
        <v>1050</v>
      </c>
      <c r="G71" s="9"/>
      <c r="H71" s="9"/>
      <c r="I71" s="9"/>
      <c r="J71" s="9"/>
    </row>
    <row r="72" spans="1:10" ht="19.5" customHeight="1">
      <c r="A72" s="7">
        <v>39586</v>
      </c>
      <c r="B72" s="4" t="s">
        <v>75</v>
      </c>
      <c r="C72" s="8"/>
      <c r="D72" s="8">
        <v>460</v>
      </c>
      <c r="E72" s="8">
        <f t="shared" si="5"/>
        <v>-155240</v>
      </c>
      <c r="F72" s="8">
        <f>D72</f>
        <v>460</v>
      </c>
      <c r="G72" s="9"/>
      <c r="H72" s="9"/>
      <c r="I72" s="9"/>
      <c r="J72" s="9"/>
    </row>
    <row r="73" spans="1:10" ht="20.25" customHeight="1">
      <c r="A73" s="7">
        <v>39589</v>
      </c>
      <c r="B73" s="4" t="s">
        <v>10</v>
      </c>
      <c r="C73" s="8"/>
      <c r="D73" s="8">
        <v>458</v>
      </c>
      <c r="E73" s="8">
        <f t="shared" si="5"/>
        <v>-155698</v>
      </c>
      <c r="F73" s="24"/>
      <c r="G73" s="8">
        <f>D73</f>
        <v>458</v>
      </c>
      <c r="H73" s="9"/>
      <c r="I73" s="9"/>
      <c r="J73" s="9"/>
    </row>
    <row r="74" spans="1:10" ht="19.5" customHeight="1">
      <c r="A74" s="7">
        <v>39591</v>
      </c>
      <c r="B74" s="4" t="s">
        <v>78</v>
      </c>
      <c r="C74" s="8"/>
      <c r="D74" s="8">
        <v>852</v>
      </c>
      <c r="E74" s="8">
        <f t="shared" si="5"/>
        <v>-156550</v>
      </c>
      <c r="F74" s="8">
        <f>D74</f>
        <v>852</v>
      </c>
      <c r="G74" s="9"/>
      <c r="H74" s="9"/>
      <c r="I74" s="9"/>
      <c r="J74" s="9"/>
    </row>
    <row r="75" spans="1:10" ht="19.5" customHeight="1">
      <c r="A75" s="7">
        <v>39591</v>
      </c>
      <c r="B75" s="4" t="s">
        <v>79</v>
      </c>
      <c r="C75" s="8"/>
      <c r="D75" s="8">
        <v>596</v>
      </c>
      <c r="E75" s="8">
        <f t="shared" si="5"/>
        <v>-157146</v>
      </c>
      <c r="F75" s="8">
        <f>D75</f>
        <v>596</v>
      </c>
      <c r="G75" s="9"/>
      <c r="H75" s="9"/>
      <c r="I75" s="9"/>
      <c r="J75" s="9"/>
    </row>
    <row r="76" spans="1:10" ht="19.5" customHeight="1">
      <c r="A76" s="7">
        <v>39593</v>
      </c>
      <c r="B76" s="4" t="s">
        <v>80</v>
      </c>
      <c r="C76" s="8"/>
      <c r="D76" s="8">
        <v>980</v>
      </c>
      <c r="E76" s="8">
        <f t="shared" si="5"/>
        <v>-158126</v>
      </c>
      <c r="F76" s="8">
        <f>D76</f>
        <v>980</v>
      </c>
      <c r="G76" s="9"/>
      <c r="H76" s="9"/>
      <c r="I76" s="9"/>
      <c r="J76" s="9"/>
    </row>
    <row r="77" spans="1:10" ht="19.5" customHeight="1">
      <c r="A77" s="7">
        <v>39593</v>
      </c>
      <c r="B77" s="4" t="s">
        <v>81</v>
      </c>
      <c r="C77" s="8"/>
      <c r="D77" s="8">
        <v>2970</v>
      </c>
      <c r="E77" s="8">
        <f t="shared" si="5"/>
        <v>-161096</v>
      </c>
      <c r="F77" s="8">
        <f>D77</f>
        <v>2970</v>
      </c>
      <c r="G77" s="9"/>
      <c r="H77" s="9"/>
      <c r="I77" s="9"/>
      <c r="J77" s="38"/>
    </row>
    <row r="78" spans="1:10" ht="20.25" customHeight="1">
      <c r="A78" s="7">
        <v>39593</v>
      </c>
      <c r="B78" s="4" t="s">
        <v>82</v>
      </c>
      <c r="C78" s="8"/>
      <c r="D78" s="8">
        <v>980</v>
      </c>
      <c r="E78" s="8">
        <f t="shared" si="5"/>
        <v>-162076</v>
      </c>
      <c r="F78" s="24"/>
      <c r="G78" s="8">
        <v>461</v>
      </c>
      <c r="H78" s="9"/>
      <c r="I78" s="9"/>
      <c r="J78" s="9"/>
    </row>
    <row r="79" spans="1:10" ht="19.5" customHeight="1">
      <c r="A79" s="7">
        <v>39593</v>
      </c>
      <c r="B79" s="4" t="s">
        <v>83</v>
      </c>
      <c r="C79" s="8"/>
      <c r="D79" s="8">
        <v>900</v>
      </c>
      <c r="E79" s="8">
        <f t="shared" si="5"/>
        <v>-162976</v>
      </c>
      <c r="F79" s="8">
        <f>D79</f>
        <v>900</v>
      </c>
      <c r="G79" s="9"/>
      <c r="H79" s="9"/>
      <c r="I79" s="9"/>
      <c r="J79" s="9"/>
    </row>
    <row r="80" spans="1:10" ht="19.5" customHeight="1">
      <c r="A80" s="7">
        <v>39595</v>
      </c>
      <c r="B80" s="4" t="s">
        <v>84</v>
      </c>
      <c r="C80" s="8"/>
      <c r="D80" s="8">
        <v>298</v>
      </c>
      <c r="E80" s="8">
        <f t="shared" si="5"/>
        <v>-163274</v>
      </c>
      <c r="F80" s="8">
        <f>D80</f>
        <v>298</v>
      </c>
      <c r="G80" s="9"/>
      <c r="H80" s="9"/>
      <c r="I80" s="9"/>
      <c r="J80" s="9"/>
    </row>
    <row r="81" spans="1:10" ht="19.5" customHeight="1">
      <c r="A81" s="7">
        <v>39591</v>
      </c>
      <c r="B81" s="4" t="s">
        <v>78</v>
      </c>
      <c r="C81" s="8"/>
      <c r="D81" s="8">
        <v>78</v>
      </c>
      <c r="E81" s="8">
        <f t="shared" si="5"/>
        <v>-163352</v>
      </c>
      <c r="F81" s="8">
        <f>D81</f>
        <v>78</v>
      </c>
      <c r="G81" s="9"/>
      <c r="H81" s="9"/>
      <c r="I81" s="9"/>
      <c r="J81" s="9"/>
    </row>
    <row r="82" spans="1:10" ht="19.5" customHeight="1">
      <c r="A82" s="7">
        <v>39607</v>
      </c>
      <c r="B82" s="4" t="s">
        <v>85</v>
      </c>
      <c r="C82" s="8"/>
      <c r="D82" s="8">
        <v>1110</v>
      </c>
      <c r="E82" s="8">
        <f t="shared" si="5"/>
        <v>-164462</v>
      </c>
      <c r="F82" s="8">
        <f>D82</f>
        <v>1110</v>
      </c>
      <c r="G82" s="9"/>
      <c r="H82" s="9"/>
      <c r="I82" s="9"/>
      <c r="J82" s="9"/>
    </row>
    <row r="83" spans="1:10" ht="19.5" customHeight="1">
      <c r="A83" s="7">
        <v>39607</v>
      </c>
      <c r="B83" s="26" t="s">
        <v>86</v>
      </c>
      <c r="C83" s="27"/>
      <c r="D83" s="27">
        <v>288</v>
      </c>
      <c r="E83" s="8">
        <f t="shared" si="5"/>
        <v>-164750</v>
      </c>
      <c r="F83" s="27"/>
      <c r="G83" s="28"/>
      <c r="H83" s="29"/>
      <c r="I83" s="29">
        <f>D83</f>
        <v>288</v>
      </c>
      <c r="J83" s="29"/>
    </row>
    <row r="84" spans="1:10" ht="42" customHeight="1">
      <c r="A84" s="7"/>
      <c r="B84" s="39" t="s">
        <v>103</v>
      </c>
      <c r="C84" s="27"/>
      <c r="D84" s="27"/>
      <c r="E84" s="8"/>
      <c r="F84" s="27"/>
      <c r="G84" s="28"/>
      <c r="H84" s="29"/>
      <c r="I84" s="29"/>
      <c r="J84" s="29"/>
    </row>
    <row r="85" spans="1:10" ht="20.25" customHeight="1">
      <c r="A85" s="7">
        <v>39662</v>
      </c>
      <c r="B85" s="4" t="s">
        <v>87</v>
      </c>
      <c r="C85" s="8"/>
      <c r="D85" s="8">
        <v>641</v>
      </c>
      <c r="E85" s="8">
        <f>E83+C85-D85</f>
        <v>-165391</v>
      </c>
      <c r="F85" s="24"/>
      <c r="G85" s="8">
        <f>D85</f>
        <v>641</v>
      </c>
      <c r="H85" s="9"/>
      <c r="I85" s="9"/>
      <c r="J85" s="9"/>
    </row>
    <row r="86" spans="1:10" ht="20.25" customHeight="1">
      <c r="A86" s="7">
        <v>39678</v>
      </c>
      <c r="B86" s="4" t="s">
        <v>88</v>
      </c>
      <c r="C86" s="8"/>
      <c r="D86" s="8">
        <v>798</v>
      </c>
      <c r="E86" s="8">
        <f>E85+C86-D86</f>
        <v>-166189</v>
      </c>
      <c r="F86" s="24"/>
      <c r="G86" s="8">
        <f>D86</f>
        <v>798</v>
      </c>
      <c r="H86" s="9"/>
      <c r="I86" s="9"/>
      <c r="J86" s="9"/>
    </row>
    <row r="87" spans="1:10" ht="20.25" customHeight="1">
      <c r="A87" s="7">
        <v>39681</v>
      </c>
      <c r="B87" s="4" t="s">
        <v>87</v>
      </c>
      <c r="C87" s="8"/>
      <c r="D87" s="8">
        <v>620</v>
      </c>
      <c r="E87" s="8">
        <f>E86+C87-D87</f>
        <v>-166809</v>
      </c>
      <c r="F87" s="24"/>
      <c r="G87" s="8">
        <f>D87</f>
        <v>620</v>
      </c>
      <c r="H87" s="9"/>
      <c r="I87" s="9"/>
      <c r="J87" s="9"/>
    </row>
    <row r="88" spans="1:10" ht="19.5" customHeight="1">
      <c r="A88" s="25">
        <v>39692</v>
      </c>
      <c r="B88" s="26" t="s">
        <v>94</v>
      </c>
      <c r="C88" s="27"/>
      <c r="D88" s="27">
        <v>188</v>
      </c>
      <c r="E88" s="8">
        <f>E87+C88-D88</f>
        <v>-166997</v>
      </c>
      <c r="F88" s="27"/>
      <c r="G88" s="28"/>
      <c r="H88" s="29"/>
      <c r="I88" s="29">
        <f>D88</f>
        <v>188</v>
      </c>
      <c r="J88" s="29"/>
    </row>
    <row r="89" spans="1:10" ht="19.5" customHeight="1">
      <c r="A89" s="25">
        <v>39692</v>
      </c>
      <c r="B89" s="26" t="s">
        <v>95</v>
      </c>
      <c r="C89" s="27"/>
      <c r="D89" s="27">
        <v>288</v>
      </c>
      <c r="E89" s="8">
        <f>E88+C89-D89</f>
        <v>-167285</v>
      </c>
      <c r="F89" s="27"/>
      <c r="G89" s="28"/>
      <c r="H89" s="29"/>
      <c r="I89" s="29">
        <f>D89</f>
        <v>288</v>
      </c>
      <c r="J89" s="29"/>
    </row>
    <row r="90" spans="1:10" ht="19.5" customHeight="1">
      <c r="A90" s="25">
        <v>39692</v>
      </c>
      <c r="B90" s="26" t="s">
        <v>96</v>
      </c>
      <c r="C90" s="27"/>
      <c r="D90" s="27">
        <v>188</v>
      </c>
      <c r="E90" s="8">
        <f>E89+C90-D90</f>
        <v>-167473</v>
      </c>
      <c r="F90" s="27"/>
      <c r="G90" s="28"/>
      <c r="H90" s="29"/>
      <c r="I90" s="29">
        <f>D90</f>
        <v>188</v>
      </c>
      <c r="J90" s="29"/>
    </row>
    <row r="91" spans="1:10" ht="20.25" customHeight="1">
      <c r="A91" s="7"/>
      <c r="B91" s="4"/>
      <c r="C91" s="8"/>
      <c r="D91" s="8"/>
      <c r="E91" s="8"/>
      <c r="F91" s="24"/>
      <c r="G91" s="8"/>
      <c r="H91" s="9"/>
      <c r="I91" s="9"/>
      <c r="J91" s="9"/>
    </row>
    <row r="92" spans="1:10" ht="20.25" customHeight="1">
      <c r="A92" s="7">
        <v>39699</v>
      </c>
      <c r="B92" s="4" t="s">
        <v>89</v>
      </c>
      <c r="C92" s="8"/>
      <c r="D92" s="8">
        <v>1575</v>
      </c>
      <c r="E92" s="8">
        <f>E87+C92-D92</f>
        <v>-168384</v>
      </c>
      <c r="F92" s="24"/>
      <c r="G92" s="8">
        <f>D92</f>
        <v>1575</v>
      </c>
      <c r="H92" s="9"/>
      <c r="I92" s="9"/>
      <c r="J92" s="9"/>
    </row>
    <row r="93" spans="1:10" ht="20.25" customHeight="1">
      <c r="A93" s="7">
        <v>39704</v>
      </c>
      <c r="B93" s="4" t="s">
        <v>90</v>
      </c>
      <c r="C93" s="8"/>
      <c r="D93" s="8">
        <v>1998</v>
      </c>
      <c r="E93" s="8">
        <f aca="true" t="shared" si="6" ref="E93:E100">E92+C93-D93</f>
        <v>-170382</v>
      </c>
      <c r="F93" s="24"/>
      <c r="G93" s="8">
        <f>D93</f>
        <v>1998</v>
      </c>
      <c r="H93" s="9"/>
      <c r="I93" s="9"/>
      <c r="J93" s="9"/>
    </row>
    <row r="94" spans="1:10" ht="20.25" customHeight="1">
      <c r="A94" s="7">
        <v>39704</v>
      </c>
      <c r="B94" s="4" t="s">
        <v>91</v>
      </c>
      <c r="C94" s="8"/>
      <c r="D94" s="8">
        <v>798</v>
      </c>
      <c r="E94" s="8">
        <f t="shared" si="6"/>
        <v>-171180</v>
      </c>
      <c r="F94" s="24"/>
      <c r="G94" s="8">
        <f>D94</f>
        <v>798</v>
      </c>
      <c r="H94" s="9"/>
      <c r="I94" s="9"/>
      <c r="J94" s="9"/>
    </row>
    <row r="95" spans="1:10" ht="20.25" customHeight="1">
      <c r="A95" s="7">
        <v>39704</v>
      </c>
      <c r="B95" s="4" t="s">
        <v>92</v>
      </c>
      <c r="C95" s="8"/>
      <c r="D95" s="8">
        <v>980</v>
      </c>
      <c r="E95" s="8">
        <f t="shared" si="6"/>
        <v>-172160</v>
      </c>
      <c r="F95" s="24"/>
      <c r="G95" s="8">
        <f>D95</f>
        <v>980</v>
      </c>
      <c r="H95" s="9"/>
      <c r="I95" s="9"/>
      <c r="J95" s="9"/>
    </row>
    <row r="96" spans="1:10" ht="19.5" customHeight="1">
      <c r="A96" s="30">
        <v>39704</v>
      </c>
      <c r="B96" s="31" t="s">
        <v>93</v>
      </c>
      <c r="C96" s="32"/>
      <c r="D96" s="32">
        <v>1194</v>
      </c>
      <c r="E96" s="8">
        <f t="shared" si="6"/>
        <v>-173354</v>
      </c>
      <c r="F96" s="32"/>
      <c r="G96" s="33"/>
      <c r="H96" s="34">
        <f>D96</f>
        <v>1194</v>
      </c>
      <c r="I96" s="34"/>
      <c r="J96" s="34"/>
    </row>
    <row r="97" spans="1:10" ht="19.5" customHeight="1">
      <c r="A97" s="30">
        <v>39704</v>
      </c>
      <c r="B97" s="31" t="s">
        <v>59</v>
      </c>
      <c r="C97" s="32"/>
      <c r="D97" s="32">
        <v>198</v>
      </c>
      <c r="E97" s="8">
        <f t="shared" si="6"/>
        <v>-173552</v>
      </c>
      <c r="F97" s="32"/>
      <c r="G97" s="33"/>
      <c r="H97" s="34">
        <f>D97</f>
        <v>198</v>
      </c>
      <c r="I97" s="34"/>
      <c r="J97" s="34"/>
    </row>
    <row r="98" spans="1:10" ht="20.25" customHeight="1">
      <c r="A98" s="7">
        <v>39705</v>
      </c>
      <c r="B98" s="4" t="s">
        <v>97</v>
      </c>
      <c r="C98" s="8"/>
      <c r="D98" s="8">
        <v>1280</v>
      </c>
      <c r="E98" s="8">
        <f t="shared" si="6"/>
        <v>-174832</v>
      </c>
      <c r="F98" s="24"/>
      <c r="G98" s="8">
        <f>D98</f>
        <v>1280</v>
      </c>
      <c r="H98" s="9"/>
      <c r="I98" s="9"/>
      <c r="J98" s="9"/>
    </row>
    <row r="99" spans="1:10" ht="20.25" customHeight="1">
      <c r="A99" s="7">
        <v>39705</v>
      </c>
      <c r="B99" s="4" t="s">
        <v>98</v>
      </c>
      <c r="C99" s="8"/>
      <c r="D99" s="8">
        <v>398</v>
      </c>
      <c r="E99" s="8">
        <f t="shared" si="6"/>
        <v>-175230</v>
      </c>
      <c r="F99" s="24"/>
      <c r="G99" s="8">
        <f>D99</f>
        <v>398</v>
      </c>
      <c r="H99" s="9"/>
      <c r="I99" s="9"/>
      <c r="J99" s="9"/>
    </row>
    <row r="100" spans="1:10" ht="20.25" customHeight="1">
      <c r="A100" s="7">
        <v>39706</v>
      </c>
      <c r="B100" s="4" t="s">
        <v>102</v>
      </c>
      <c r="C100" s="8"/>
      <c r="D100" s="8">
        <v>492</v>
      </c>
      <c r="E100" s="8">
        <f t="shared" si="6"/>
        <v>-175722</v>
      </c>
      <c r="F100" s="24"/>
      <c r="G100" s="8">
        <f>D100</f>
        <v>492</v>
      </c>
      <c r="H100" s="9"/>
      <c r="I100" s="9"/>
      <c r="J100" s="9"/>
    </row>
    <row r="101" spans="1:10" ht="20.25" customHeight="1">
      <c r="A101" s="7">
        <v>39712</v>
      </c>
      <c r="B101" s="4" t="s">
        <v>99</v>
      </c>
      <c r="C101" s="8"/>
      <c r="D101" s="8">
        <v>1806</v>
      </c>
      <c r="E101" s="8">
        <f>E99+C101-D101</f>
        <v>-177036</v>
      </c>
      <c r="F101" s="24"/>
      <c r="G101" s="8">
        <f>D101</f>
        <v>1806</v>
      </c>
      <c r="H101" s="9"/>
      <c r="I101" s="9"/>
      <c r="J101" s="9"/>
    </row>
    <row r="102" spans="1:10" ht="19.5" customHeight="1">
      <c r="A102" s="25">
        <v>39712</v>
      </c>
      <c r="B102" s="26" t="s">
        <v>100</v>
      </c>
      <c r="C102" s="27"/>
      <c r="D102" s="27">
        <v>568</v>
      </c>
      <c r="E102" s="8">
        <f aca="true" t="shared" si="7" ref="E102:E107">E101+C102-D102</f>
        <v>-177604</v>
      </c>
      <c r="F102" s="27"/>
      <c r="G102" s="28"/>
      <c r="H102" s="29"/>
      <c r="I102" s="29">
        <f>D102</f>
        <v>568</v>
      </c>
      <c r="J102" s="29"/>
    </row>
    <row r="103" spans="1:10" ht="19.5" customHeight="1">
      <c r="A103" s="25">
        <v>39712</v>
      </c>
      <c r="B103" s="26" t="s">
        <v>101</v>
      </c>
      <c r="C103" s="27"/>
      <c r="D103" s="27">
        <v>598</v>
      </c>
      <c r="E103" s="8">
        <f t="shared" si="7"/>
        <v>-178202</v>
      </c>
      <c r="F103" s="27"/>
      <c r="G103" s="28"/>
      <c r="H103" s="29"/>
      <c r="I103" s="29">
        <f>D103</f>
        <v>598</v>
      </c>
      <c r="J103" s="29"/>
    </row>
    <row r="104" spans="1:10" ht="19.5" customHeight="1">
      <c r="A104" s="30">
        <v>39740</v>
      </c>
      <c r="B104" s="31" t="s">
        <v>93</v>
      </c>
      <c r="C104" s="32"/>
      <c r="D104" s="32">
        <v>1194</v>
      </c>
      <c r="E104" s="8">
        <f t="shared" si="7"/>
        <v>-179396</v>
      </c>
      <c r="F104" s="32"/>
      <c r="G104" s="33"/>
      <c r="H104" s="34">
        <f>D104</f>
        <v>1194</v>
      </c>
      <c r="I104" s="34"/>
      <c r="J104" s="34"/>
    </row>
    <row r="105" spans="1:10" ht="19.5" customHeight="1">
      <c r="A105" s="25">
        <v>39768</v>
      </c>
      <c r="B105" s="26" t="s">
        <v>104</v>
      </c>
      <c r="C105" s="27"/>
      <c r="D105" s="27">
        <v>678</v>
      </c>
      <c r="E105" s="8">
        <f t="shared" si="7"/>
        <v>-180074</v>
      </c>
      <c r="F105" s="27"/>
      <c r="G105" s="28"/>
      <c r="H105" s="29"/>
      <c r="I105" s="29">
        <f>D105</f>
        <v>678</v>
      </c>
      <c r="J105" s="29"/>
    </row>
    <row r="106" spans="1:10" ht="19.5" customHeight="1">
      <c r="A106" s="30">
        <v>39735</v>
      </c>
      <c r="B106" s="31" t="s">
        <v>105</v>
      </c>
      <c r="C106" s="32"/>
      <c r="D106" s="32">
        <v>796</v>
      </c>
      <c r="E106" s="8">
        <f t="shared" si="7"/>
        <v>-180870</v>
      </c>
      <c r="F106" s="32"/>
      <c r="G106" s="33"/>
      <c r="H106" s="34">
        <f>D106</f>
        <v>796</v>
      </c>
      <c r="I106" s="34"/>
      <c r="J106" s="34"/>
    </row>
    <row r="107" spans="1:10" ht="19.5" customHeight="1">
      <c r="A107" s="7">
        <v>39766</v>
      </c>
      <c r="B107" s="4" t="s">
        <v>106</v>
      </c>
      <c r="C107" s="8"/>
      <c r="D107" s="8">
        <v>598</v>
      </c>
      <c r="E107" s="8">
        <f t="shared" si="7"/>
        <v>-181468</v>
      </c>
      <c r="F107" s="24"/>
      <c r="G107" s="8">
        <f>D107</f>
        <v>598</v>
      </c>
      <c r="H107" s="9"/>
      <c r="I107" s="9"/>
      <c r="J107" s="9"/>
    </row>
    <row r="108" spans="1:10" ht="19.5" customHeight="1">
      <c r="A108" s="7">
        <v>39782</v>
      </c>
      <c r="B108" s="4" t="s">
        <v>107</v>
      </c>
      <c r="C108" s="8"/>
      <c r="D108" s="8">
        <v>1280</v>
      </c>
      <c r="E108" s="8">
        <f>E107+C108-D108</f>
        <v>-182748</v>
      </c>
      <c r="F108" s="24"/>
      <c r="G108" s="8">
        <f>D108</f>
        <v>1280</v>
      </c>
      <c r="H108" s="9"/>
      <c r="I108" s="9"/>
      <c r="J108" s="9"/>
    </row>
    <row r="109" spans="1:10" ht="19.5" customHeight="1">
      <c r="A109" s="7">
        <v>39782</v>
      </c>
      <c r="B109" s="4" t="s">
        <v>108</v>
      </c>
      <c r="C109" s="8"/>
      <c r="D109" s="8">
        <v>98</v>
      </c>
      <c r="E109" s="8">
        <f>E108+C109-D109</f>
        <v>-182846</v>
      </c>
      <c r="F109" s="24"/>
      <c r="G109" s="8">
        <f>D109</f>
        <v>98</v>
      </c>
      <c r="H109" s="9"/>
      <c r="I109" s="9"/>
      <c r="J109" s="9"/>
    </row>
    <row r="110" spans="1:10" ht="19.5" customHeight="1">
      <c r="A110" s="7">
        <v>39782</v>
      </c>
      <c r="B110" s="4" t="s">
        <v>109</v>
      </c>
      <c r="C110" s="8"/>
      <c r="D110" s="8">
        <v>980</v>
      </c>
      <c r="E110" s="8">
        <f>E109+C110-D110</f>
        <v>-183826</v>
      </c>
      <c r="F110" s="24"/>
      <c r="G110" s="8">
        <f>D110</f>
        <v>980</v>
      </c>
      <c r="H110" s="9"/>
      <c r="I110" s="9"/>
      <c r="J110" s="9"/>
    </row>
    <row r="111" spans="1:10" ht="19.5" customHeight="1">
      <c r="A111" s="7">
        <v>39782</v>
      </c>
      <c r="B111" s="4" t="s">
        <v>77</v>
      </c>
      <c r="C111" s="8"/>
      <c r="D111" s="8">
        <v>198</v>
      </c>
      <c r="E111" s="8">
        <f>E110+C111-D111</f>
        <v>-184024</v>
      </c>
      <c r="F111" s="24"/>
      <c r="G111" s="8">
        <f>D111</f>
        <v>198</v>
      </c>
      <c r="H111" s="9"/>
      <c r="I111" s="9"/>
      <c r="J111" s="9"/>
    </row>
    <row r="112" spans="1:10" ht="19.5" customHeight="1">
      <c r="A112" s="30">
        <v>39824</v>
      </c>
      <c r="B112" s="31" t="s">
        <v>38</v>
      </c>
      <c r="C112" s="32"/>
      <c r="D112" s="32">
        <v>598</v>
      </c>
      <c r="E112" s="8">
        <f>E108+C112-D112</f>
        <v>-183346</v>
      </c>
      <c r="F112" s="32"/>
      <c r="G112" s="33"/>
      <c r="H112" s="34">
        <f>D112</f>
        <v>598</v>
      </c>
      <c r="I112" s="34"/>
      <c r="J112" s="34"/>
    </row>
    <row r="113" spans="1:10" ht="19.5" customHeight="1">
      <c r="A113" s="30">
        <v>39824</v>
      </c>
      <c r="B113" s="31" t="s">
        <v>105</v>
      </c>
      <c r="C113" s="32"/>
      <c r="D113" s="32">
        <v>796</v>
      </c>
      <c r="E113" s="8">
        <f aca="true" t="shared" si="8" ref="E113:E120">E112+C113-D113</f>
        <v>-184142</v>
      </c>
      <c r="F113" s="32"/>
      <c r="G113" s="33"/>
      <c r="H113" s="34">
        <f>D113</f>
        <v>796</v>
      </c>
      <c r="I113" s="34"/>
      <c r="J113" s="34"/>
    </row>
    <row r="114" spans="1:10" ht="19.5" customHeight="1">
      <c r="A114" s="7">
        <v>39845</v>
      </c>
      <c r="B114" s="4" t="s">
        <v>110</v>
      </c>
      <c r="C114" s="8"/>
      <c r="D114" s="8">
        <v>1100</v>
      </c>
      <c r="E114" s="8">
        <f t="shared" si="8"/>
        <v>-185242</v>
      </c>
      <c r="F114" s="8">
        <f>D114</f>
        <v>1100</v>
      </c>
      <c r="G114" s="9"/>
      <c r="H114" s="9"/>
      <c r="I114" s="9"/>
      <c r="J114" s="9"/>
    </row>
    <row r="115" spans="1:10" ht="19.5" customHeight="1">
      <c r="A115" s="7">
        <v>39845</v>
      </c>
      <c r="B115" s="26" t="s">
        <v>111</v>
      </c>
      <c r="C115" s="27"/>
      <c r="D115" s="27">
        <v>189</v>
      </c>
      <c r="E115" s="8">
        <f t="shared" si="8"/>
        <v>-185431</v>
      </c>
      <c r="F115" s="27"/>
      <c r="G115" s="28"/>
      <c r="H115" s="29"/>
      <c r="I115" s="29">
        <f>D115</f>
        <v>189</v>
      </c>
      <c r="J115" s="29"/>
    </row>
    <row r="116" spans="1:10" ht="19.5" customHeight="1">
      <c r="A116" s="7">
        <v>39859</v>
      </c>
      <c r="B116" s="4" t="s">
        <v>112</v>
      </c>
      <c r="C116" s="8"/>
      <c r="D116" s="8">
        <v>2100</v>
      </c>
      <c r="E116" s="8">
        <f t="shared" si="8"/>
        <v>-187531</v>
      </c>
      <c r="F116" s="8">
        <f>D116</f>
        <v>2100</v>
      </c>
      <c r="G116" s="9"/>
      <c r="H116" s="9"/>
      <c r="I116" s="9"/>
      <c r="J116" s="9"/>
    </row>
    <row r="117" spans="1:10" ht="19.5" customHeight="1">
      <c r="A117" s="30">
        <v>39859</v>
      </c>
      <c r="B117" s="31" t="s">
        <v>105</v>
      </c>
      <c r="C117" s="32"/>
      <c r="D117" s="32">
        <v>796</v>
      </c>
      <c r="E117" s="8">
        <f t="shared" si="8"/>
        <v>-188327</v>
      </c>
      <c r="F117" s="32"/>
      <c r="G117" s="33"/>
      <c r="H117" s="34">
        <f>D117</f>
        <v>796</v>
      </c>
      <c r="I117" s="34"/>
      <c r="J117" s="34"/>
    </row>
    <row r="118" spans="1:10" ht="19.5" customHeight="1">
      <c r="A118" s="30">
        <v>39893</v>
      </c>
      <c r="B118" s="31" t="s">
        <v>113</v>
      </c>
      <c r="C118" s="32"/>
      <c r="D118" s="32">
        <v>98</v>
      </c>
      <c r="E118" s="8">
        <f t="shared" si="8"/>
        <v>-188425</v>
      </c>
      <c r="F118" s="32"/>
      <c r="G118" s="33"/>
      <c r="H118" s="34">
        <f>D118</f>
        <v>98</v>
      </c>
      <c r="I118" s="34"/>
      <c r="J118" s="34"/>
    </row>
    <row r="119" spans="1:10" ht="19.5" customHeight="1">
      <c r="A119" s="30">
        <v>39900</v>
      </c>
      <c r="B119" s="31" t="s">
        <v>37</v>
      </c>
      <c r="C119" s="32"/>
      <c r="D119" s="32">
        <v>490</v>
      </c>
      <c r="E119" s="8">
        <f t="shared" si="8"/>
        <v>-188915</v>
      </c>
      <c r="F119" s="32"/>
      <c r="G119" s="33"/>
      <c r="H119" s="34">
        <f>D119</f>
        <v>490</v>
      </c>
      <c r="I119" s="34"/>
      <c r="J119" s="34"/>
    </row>
    <row r="120" spans="1:10" ht="19.5" customHeight="1">
      <c r="A120" s="7">
        <v>39900</v>
      </c>
      <c r="B120" s="4" t="s">
        <v>116</v>
      </c>
      <c r="C120" s="8"/>
      <c r="D120" s="8">
        <v>1280</v>
      </c>
      <c r="E120" s="8">
        <f t="shared" si="8"/>
        <v>-190195</v>
      </c>
      <c r="F120" s="8">
        <f>D120</f>
        <v>1280</v>
      </c>
      <c r="G120" s="9"/>
      <c r="H120" s="9"/>
      <c r="I120" s="9"/>
      <c r="J120" s="9"/>
    </row>
    <row r="121" spans="1:10" ht="19.5" customHeight="1">
      <c r="A121" s="30">
        <v>39906</v>
      </c>
      <c r="B121" s="31" t="s">
        <v>38</v>
      </c>
      <c r="C121" s="32"/>
      <c r="D121" s="32">
        <v>448</v>
      </c>
      <c r="E121" s="8">
        <f>E116+C121-D121</f>
        <v>-187979</v>
      </c>
      <c r="F121" s="32"/>
      <c r="G121" s="33"/>
      <c r="H121" s="34">
        <f>D121</f>
        <v>448</v>
      </c>
      <c r="I121" s="34"/>
      <c r="J121" s="34"/>
    </row>
    <row r="122" spans="1:10" ht="19.5" customHeight="1">
      <c r="A122" s="7">
        <v>39906</v>
      </c>
      <c r="B122" s="4" t="s">
        <v>114</v>
      </c>
      <c r="C122" s="8"/>
      <c r="D122" s="8">
        <v>2480</v>
      </c>
      <c r="E122" s="8">
        <f aca="true" t="shared" si="9" ref="E122:E132">E121+C122-D122</f>
        <v>-190459</v>
      </c>
      <c r="F122" s="8">
        <f>D122</f>
        <v>2480</v>
      </c>
      <c r="G122" s="9"/>
      <c r="H122" s="9"/>
      <c r="I122" s="9"/>
      <c r="J122" s="9"/>
    </row>
    <row r="123" spans="1:10" ht="19.5" customHeight="1">
      <c r="A123" s="7">
        <v>39906</v>
      </c>
      <c r="B123" s="4" t="s">
        <v>115</v>
      </c>
      <c r="C123" s="8"/>
      <c r="D123" s="8">
        <v>998</v>
      </c>
      <c r="E123" s="8">
        <f t="shared" si="9"/>
        <v>-191457</v>
      </c>
      <c r="F123" s="8">
        <f>D123</f>
        <v>998</v>
      </c>
      <c r="G123" s="9"/>
      <c r="H123" s="9"/>
      <c r="I123" s="9"/>
      <c r="J123" s="9"/>
    </row>
    <row r="124" spans="1:10" ht="19.5" customHeight="1">
      <c r="A124" s="30">
        <v>39915</v>
      </c>
      <c r="B124" s="31" t="s">
        <v>65</v>
      </c>
      <c r="C124" s="32"/>
      <c r="D124" s="32">
        <v>980</v>
      </c>
      <c r="E124" s="8">
        <f t="shared" si="9"/>
        <v>-192437</v>
      </c>
      <c r="F124" s="32"/>
      <c r="G124" s="33"/>
      <c r="H124" s="34">
        <f>D124</f>
        <v>980</v>
      </c>
      <c r="I124" s="34"/>
      <c r="J124" s="34"/>
    </row>
    <row r="125" spans="1:10" ht="19.5" customHeight="1">
      <c r="A125" s="25">
        <v>39921</v>
      </c>
      <c r="B125" s="26" t="s">
        <v>118</v>
      </c>
      <c r="C125" s="27"/>
      <c r="D125" s="27">
        <v>1192</v>
      </c>
      <c r="E125" s="8">
        <f t="shared" si="9"/>
        <v>-193629</v>
      </c>
      <c r="F125" s="27"/>
      <c r="G125" s="28"/>
      <c r="H125" s="29"/>
      <c r="I125" s="29">
        <f aca="true" t="shared" si="10" ref="I125:I131">D125</f>
        <v>1192</v>
      </c>
      <c r="J125" s="29"/>
    </row>
    <row r="126" spans="1:10" ht="19.5" customHeight="1">
      <c r="A126" s="25">
        <v>39921</v>
      </c>
      <c r="B126" s="26" t="s">
        <v>119</v>
      </c>
      <c r="C126" s="27"/>
      <c r="D126" s="27">
        <v>1156</v>
      </c>
      <c r="E126" s="8">
        <f t="shared" si="9"/>
        <v>-194785</v>
      </c>
      <c r="F126" s="27"/>
      <c r="G126" s="28"/>
      <c r="H126" s="29"/>
      <c r="I126" s="29">
        <f t="shared" si="10"/>
        <v>1156</v>
      </c>
      <c r="J126" s="29"/>
    </row>
    <row r="127" spans="1:10" ht="19.5" customHeight="1">
      <c r="A127" s="25">
        <v>39921</v>
      </c>
      <c r="B127" s="26" t="s">
        <v>120</v>
      </c>
      <c r="C127" s="27"/>
      <c r="D127" s="27">
        <v>1512</v>
      </c>
      <c r="E127" s="8">
        <f t="shared" si="9"/>
        <v>-196297</v>
      </c>
      <c r="F127" s="27"/>
      <c r="G127" s="28"/>
      <c r="H127" s="29"/>
      <c r="I127" s="29">
        <f t="shared" si="10"/>
        <v>1512</v>
      </c>
      <c r="J127" s="29"/>
    </row>
    <row r="128" spans="1:10" ht="19.5" customHeight="1">
      <c r="A128" s="25">
        <v>39921</v>
      </c>
      <c r="B128" s="26" t="s">
        <v>121</v>
      </c>
      <c r="C128" s="27"/>
      <c r="D128" s="27">
        <v>210</v>
      </c>
      <c r="E128" s="8">
        <f t="shared" si="9"/>
        <v>-196507</v>
      </c>
      <c r="F128" s="27"/>
      <c r="G128" s="28"/>
      <c r="H128" s="29"/>
      <c r="I128" s="29">
        <f t="shared" si="10"/>
        <v>210</v>
      </c>
      <c r="J128" s="29"/>
    </row>
    <row r="129" spans="1:10" ht="19.5" customHeight="1">
      <c r="A129" s="25">
        <v>39921</v>
      </c>
      <c r="B129" s="26" t="s">
        <v>118</v>
      </c>
      <c r="C129" s="27"/>
      <c r="D129" s="27">
        <v>712</v>
      </c>
      <c r="E129" s="8">
        <f t="shared" si="9"/>
        <v>-197219</v>
      </c>
      <c r="F129" s="27"/>
      <c r="G129" s="28"/>
      <c r="H129" s="29"/>
      <c r="I129" s="29">
        <f t="shared" si="10"/>
        <v>712</v>
      </c>
      <c r="J129" s="29"/>
    </row>
    <row r="130" spans="1:10" ht="19.5" customHeight="1">
      <c r="A130" s="25">
        <v>39921</v>
      </c>
      <c r="B130" s="26" t="s">
        <v>122</v>
      </c>
      <c r="C130" s="27"/>
      <c r="D130" s="27">
        <v>110</v>
      </c>
      <c r="E130" s="8">
        <f t="shared" si="9"/>
        <v>-197329</v>
      </c>
      <c r="F130" s="27"/>
      <c r="G130" s="28"/>
      <c r="H130" s="29"/>
      <c r="I130" s="29">
        <f t="shared" si="10"/>
        <v>110</v>
      </c>
      <c r="J130" s="29"/>
    </row>
    <row r="131" spans="1:10" ht="19.5" customHeight="1">
      <c r="A131" s="25">
        <v>39921</v>
      </c>
      <c r="B131" s="26" t="s">
        <v>122</v>
      </c>
      <c r="C131" s="27"/>
      <c r="D131" s="27">
        <v>210</v>
      </c>
      <c r="E131" s="8">
        <f t="shared" si="9"/>
        <v>-197539</v>
      </c>
      <c r="F131" s="27"/>
      <c r="G131" s="28"/>
      <c r="H131" s="29"/>
      <c r="I131" s="29">
        <f t="shared" si="10"/>
        <v>210</v>
      </c>
      <c r="J131" s="29"/>
    </row>
    <row r="132" spans="1:10" ht="19.5" customHeight="1">
      <c r="A132" s="7">
        <v>39921</v>
      </c>
      <c r="B132" s="4" t="s">
        <v>123</v>
      </c>
      <c r="C132" s="8"/>
      <c r="D132" s="8">
        <v>780</v>
      </c>
      <c r="E132" s="8">
        <f t="shared" si="9"/>
        <v>-198319</v>
      </c>
      <c r="F132" s="24"/>
      <c r="G132" s="8">
        <f>D132</f>
        <v>780</v>
      </c>
      <c r="H132" s="9"/>
      <c r="I132" s="9"/>
      <c r="J132" s="9"/>
    </row>
    <row r="133" spans="1:10" ht="20.25" customHeight="1">
      <c r="A133" s="7">
        <v>39922</v>
      </c>
      <c r="B133" s="4" t="s">
        <v>117</v>
      </c>
      <c r="C133" s="8"/>
      <c r="D133" s="8">
        <v>419</v>
      </c>
      <c r="E133" s="8">
        <f>E124+C133-D133</f>
        <v>-192856</v>
      </c>
      <c r="F133" s="24"/>
      <c r="G133" s="8">
        <f>D133</f>
        <v>419</v>
      </c>
      <c r="H133" s="9"/>
      <c r="I133" s="9"/>
      <c r="J133" s="9"/>
    </row>
    <row r="134" spans="1:10" ht="19.5" customHeight="1">
      <c r="A134" s="7">
        <v>39928</v>
      </c>
      <c r="B134" s="4" t="s">
        <v>124</v>
      </c>
      <c r="C134" s="8"/>
      <c r="D134" s="8">
        <v>430</v>
      </c>
      <c r="E134" s="8">
        <f>E133+C134-D134</f>
        <v>-193286</v>
      </c>
      <c r="F134" s="24"/>
      <c r="G134" s="8">
        <f>D134</f>
        <v>430</v>
      </c>
      <c r="H134" s="9"/>
      <c r="I134" s="9"/>
      <c r="J134" s="9"/>
    </row>
    <row r="135" spans="1:10" ht="19.5" customHeight="1">
      <c r="A135" s="7">
        <v>39928</v>
      </c>
      <c r="B135" s="4" t="s">
        <v>125</v>
      </c>
      <c r="C135" s="8"/>
      <c r="D135" s="8">
        <v>398</v>
      </c>
      <c r="E135" s="8">
        <f>E134+C135-D135</f>
        <v>-193684</v>
      </c>
      <c r="F135" s="24"/>
      <c r="G135" s="8">
        <f>D135</f>
        <v>398</v>
      </c>
      <c r="H135" s="9"/>
      <c r="I135" s="9"/>
      <c r="J135" s="9"/>
    </row>
    <row r="136" spans="1:10" ht="20.25" customHeight="1">
      <c r="A136" s="7">
        <v>39940</v>
      </c>
      <c r="B136" s="4" t="s">
        <v>117</v>
      </c>
      <c r="C136" s="8"/>
      <c r="D136" s="8">
        <v>399</v>
      </c>
      <c r="E136" s="8">
        <f>E127+C136-D136</f>
        <v>-196696</v>
      </c>
      <c r="F136" s="24"/>
      <c r="G136" s="8">
        <f>D136</f>
        <v>399</v>
      </c>
      <c r="H136" s="9"/>
      <c r="I136" s="9"/>
      <c r="J136" s="9"/>
    </row>
    <row r="137" spans="1:10" ht="19.5" customHeight="1">
      <c r="A137" s="25">
        <v>39947</v>
      </c>
      <c r="B137" s="26" t="s">
        <v>127</v>
      </c>
      <c r="C137" s="27"/>
      <c r="D137" s="27">
        <v>760</v>
      </c>
      <c r="E137" s="8">
        <f>E136+C137-D137</f>
        <v>-197456</v>
      </c>
      <c r="F137" s="27"/>
      <c r="G137" s="28"/>
      <c r="H137" s="29"/>
      <c r="I137" s="29">
        <f>D137</f>
        <v>760</v>
      </c>
      <c r="J137" s="29"/>
    </row>
    <row r="138" spans="1:10" ht="19.5" customHeight="1">
      <c r="A138" s="7">
        <v>39949</v>
      </c>
      <c r="B138" s="4" t="s">
        <v>128</v>
      </c>
      <c r="C138" s="8"/>
      <c r="D138" s="8">
        <v>498</v>
      </c>
      <c r="E138" s="8">
        <f>E137+C138-D138</f>
        <v>-197954</v>
      </c>
      <c r="F138" s="24"/>
      <c r="G138" s="8">
        <f>D138</f>
        <v>498</v>
      </c>
      <c r="H138" s="9"/>
      <c r="I138" s="9"/>
      <c r="J138" s="9"/>
    </row>
    <row r="139" spans="1:10" ht="20.25" customHeight="1">
      <c r="A139" s="7">
        <v>39972</v>
      </c>
      <c r="B139" s="4" t="s">
        <v>117</v>
      </c>
      <c r="C139" s="8"/>
      <c r="D139" s="8">
        <v>420</v>
      </c>
      <c r="E139" s="8">
        <f>E130+C139-D139</f>
        <v>-197749</v>
      </c>
      <c r="F139" s="24"/>
      <c r="G139" s="8">
        <f>D139</f>
        <v>420</v>
      </c>
      <c r="H139" s="9"/>
      <c r="I139" s="9"/>
      <c r="J139" s="9"/>
    </row>
    <row r="140" spans="1:10" ht="20.25" customHeight="1">
      <c r="A140" s="7">
        <v>39978</v>
      </c>
      <c r="B140" s="4" t="s">
        <v>97</v>
      </c>
      <c r="C140" s="8"/>
      <c r="D140" s="8">
        <v>1280</v>
      </c>
      <c r="E140" s="8">
        <f>E139+C140-D140</f>
        <v>-199029</v>
      </c>
      <c r="F140" s="24"/>
      <c r="G140" s="8">
        <f>D140</f>
        <v>1280</v>
      </c>
      <c r="H140" s="9"/>
      <c r="I140" s="9"/>
      <c r="J140" s="9"/>
    </row>
    <row r="141" spans="1:10" ht="20.25" customHeight="1">
      <c r="A141" s="7">
        <v>40001</v>
      </c>
      <c r="B141" s="4" t="s">
        <v>129</v>
      </c>
      <c r="C141" s="8"/>
      <c r="D141" s="8">
        <v>698</v>
      </c>
      <c r="E141" s="8">
        <f>E140+C141-D141</f>
        <v>-199727</v>
      </c>
      <c r="F141" s="24"/>
      <c r="G141" s="8">
        <f>D141</f>
        <v>698</v>
      </c>
      <c r="H141" s="9"/>
      <c r="I141" s="9"/>
      <c r="J141" s="9"/>
    </row>
    <row r="142" spans="1:10" ht="19.5" customHeight="1">
      <c r="A142" s="7">
        <v>40016</v>
      </c>
      <c r="B142" s="4" t="s">
        <v>130</v>
      </c>
      <c r="C142" s="8"/>
      <c r="D142" s="8">
        <v>1944</v>
      </c>
      <c r="E142" s="8">
        <f>E141+C142-D142</f>
        <v>-201671</v>
      </c>
      <c r="F142" s="8">
        <f>D142</f>
        <v>1944</v>
      </c>
      <c r="G142" s="9"/>
      <c r="H142" s="9"/>
      <c r="I142" s="9"/>
      <c r="J142" s="9"/>
    </row>
    <row r="143" spans="1:10" ht="19.5" customHeight="1">
      <c r="A143" s="30">
        <v>40018</v>
      </c>
      <c r="B143" s="31" t="s">
        <v>131</v>
      </c>
      <c r="C143" s="32"/>
      <c r="D143" s="32">
        <v>386</v>
      </c>
      <c r="E143" s="8">
        <f>E142+C143-D143</f>
        <v>-202057</v>
      </c>
      <c r="F143" s="32"/>
      <c r="G143" s="33"/>
      <c r="H143" s="34">
        <f>D143</f>
        <v>386</v>
      </c>
      <c r="I143" s="34"/>
      <c r="J143" s="34"/>
    </row>
    <row r="144" spans="1:10" ht="20.25" customHeight="1">
      <c r="A144" s="7">
        <v>40029</v>
      </c>
      <c r="B144" s="4" t="s">
        <v>117</v>
      </c>
      <c r="C144" s="8"/>
      <c r="D144" s="8">
        <v>438</v>
      </c>
      <c r="E144" s="8">
        <f>E135+C144-D144</f>
        <v>-194122</v>
      </c>
      <c r="F144" s="24"/>
      <c r="G144" s="8">
        <f>D144</f>
        <v>438</v>
      </c>
      <c r="H144" s="9"/>
      <c r="I144" s="9"/>
      <c r="J144" s="9"/>
    </row>
    <row r="145" spans="1:10" ht="19.5" customHeight="1">
      <c r="A145" s="30">
        <v>40032</v>
      </c>
      <c r="B145" s="31" t="s">
        <v>132</v>
      </c>
      <c r="C145" s="32"/>
      <c r="D145" s="32">
        <v>392</v>
      </c>
      <c r="E145" s="8">
        <f>E144+C145-D145</f>
        <v>-194514</v>
      </c>
      <c r="F145" s="32"/>
      <c r="G145" s="33"/>
      <c r="H145" s="34">
        <f>D145</f>
        <v>392</v>
      </c>
      <c r="I145" s="34"/>
      <c r="J145" s="34"/>
    </row>
    <row r="146" spans="1:10" ht="19.5" customHeight="1">
      <c r="A146" s="7">
        <v>40034</v>
      </c>
      <c r="B146" s="4" t="s">
        <v>133</v>
      </c>
      <c r="C146" s="8"/>
      <c r="D146" s="8">
        <v>2850</v>
      </c>
      <c r="E146" s="8">
        <f>E145+C146-D146</f>
        <v>-197364</v>
      </c>
      <c r="F146" s="24"/>
      <c r="G146" s="8">
        <f>D146</f>
        <v>2850</v>
      </c>
      <c r="H146" s="9"/>
      <c r="I146" s="9"/>
      <c r="J146" s="9"/>
    </row>
    <row r="147" spans="1:10" ht="19.5" customHeight="1">
      <c r="A147" s="25">
        <v>40040</v>
      </c>
      <c r="B147" s="26" t="s">
        <v>134</v>
      </c>
      <c r="C147" s="27"/>
      <c r="D147" s="27">
        <v>315</v>
      </c>
      <c r="E147" s="8">
        <f>E146+C147-D147</f>
        <v>-197679</v>
      </c>
      <c r="F147" s="27"/>
      <c r="G147" s="28"/>
      <c r="H147" s="29"/>
      <c r="I147" s="29">
        <f>D147</f>
        <v>315</v>
      </c>
      <c r="J147" s="29"/>
    </row>
    <row r="148" spans="1:10" ht="19.5" customHeight="1">
      <c r="A148" s="30">
        <v>40041</v>
      </c>
      <c r="B148" s="31" t="s">
        <v>37</v>
      </c>
      <c r="C148" s="32"/>
      <c r="D148" s="32">
        <v>490</v>
      </c>
      <c r="E148" s="8">
        <f>E147+C148-D148</f>
        <v>-198169</v>
      </c>
      <c r="F148" s="32"/>
      <c r="G148" s="33"/>
      <c r="H148" s="34">
        <f>D148</f>
        <v>490</v>
      </c>
      <c r="I148" s="34"/>
      <c r="J148" s="34"/>
    </row>
    <row r="149" spans="1:10" ht="19.5" customHeight="1">
      <c r="A149" s="30">
        <v>40041</v>
      </c>
      <c r="B149" s="31" t="s">
        <v>38</v>
      </c>
      <c r="C149" s="32"/>
      <c r="D149" s="32">
        <v>448</v>
      </c>
      <c r="E149" s="8">
        <f>E144+C149-D149</f>
        <v>-194570</v>
      </c>
      <c r="F149" s="32"/>
      <c r="G149" s="33"/>
      <c r="H149" s="34">
        <f>D149</f>
        <v>448</v>
      </c>
      <c r="I149" s="34"/>
      <c r="J149" s="34"/>
    </row>
    <row r="150" spans="1:10" ht="19.5" customHeight="1">
      <c r="A150" s="7">
        <v>40062</v>
      </c>
      <c r="B150" s="4" t="s">
        <v>135</v>
      </c>
      <c r="C150" s="8"/>
      <c r="D150" s="8">
        <v>1480</v>
      </c>
      <c r="E150" s="8">
        <f>E149+C150-D150</f>
        <v>-196050</v>
      </c>
      <c r="F150" s="24"/>
      <c r="G150" s="8">
        <f>D150</f>
        <v>1480</v>
      </c>
      <c r="H150" s="9"/>
      <c r="I150" s="9"/>
      <c r="J150" s="9"/>
    </row>
    <row r="151" spans="1:10" ht="19.5" customHeight="1">
      <c r="A151" s="7">
        <v>40062</v>
      </c>
      <c r="B151" s="4" t="s">
        <v>136</v>
      </c>
      <c r="C151" s="8"/>
      <c r="D151" s="8">
        <v>168</v>
      </c>
      <c r="E151" s="8">
        <f>E150+C151-D151</f>
        <v>-196218</v>
      </c>
      <c r="F151" s="24"/>
      <c r="G151" s="8">
        <f>D151</f>
        <v>168</v>
      </c>
      <c r="H151" s="9"/>
      <c r="I151" s="9"/>
      <c r="J151" s="9"/>
    </row>
    <row r="152" spans="1:10" ht="20.25" customHeight="1">
      <c r="A152" s="7">
        <v>40064</v>
      </c>
      <c r="B152" s="4" t="s">
        <v>137</v>
      </c>
      <c r="C152" s="8"/>
      <c r="D152" s="8">
        <v>672</v>
      </c>
      <c r="E152" s="8">
        <f>E143+C152-D152</f>
        <v>-202729</v>
      </c>
      <c r="F152" s="24"/>
      <c r="G152" s="8">
        <f>D152</f>
        <v>672</v>
      </c>
      <c r="H152" s="9"/>
      <c r="I152" s="9"/>
      <c r="J152" s="9"/>
    </row>
    <row r="153" spans="1:10" ht="19.5" customHeight="1">
      <c r="A153" s="7">
        <v>40073</v>
      </c>
      <c r="B153" s="4" t="s">
        <v>138</v>
      </c>
      <c r="C153" s="8"/>
      <c r="D153" s="8">
        <v>1850</v>
      </c>
      <c r="E153" s="8">
        <f aca="true" t="shared" si="11" ref="E153:E158">E152+C153-D153</f>
        <v>-204579</v>
      </c>
      <c r="F153" s="24"/>
      <c r="G153" s="8">
        <f>D153</f>
        <v>1850</v>
      </c>
      <c r="H153" s="9"/>
      <c r="I153" s="9"/>
      <c r="J153" s="9"/>
    </row>
    <row r="154" spans="1:10" ht="19.5" customHeight="1">
      <c r="A154" s="7">
        <v>40073</v>
      </c>
      <c r="B154" s="4" t="s">
        <v>139</v>
      </c>
      <c r="C154" s="8"/>
      <c r="D154" s="8">
        <v>3968</v>
      </c>
      <c r="E154" s="8">
        <f t="shared" si="11"/>
        <v>-208547</v>
      </c>
      <c r="F154" s="24"/>
      <c r="G154" s="8">
        <f>D154</f>
        <v>3968</v>
      </c>
      <c r="H154" s="9"/>
      <c r="I154" s="9"/>
      <c r="J154" s="9"/>
    </row>
    <row r="155" spans="1:10" ht="19.5" customHeight="1">
      <c r="A155" s="25">
        <v>40074</v>
      </c>
      <c r="B155" s="26" t="s">
        <v>140</v>
      </c>
      <c r="C155" s="27"/>
      <c r="D155" s="27">
        <v>148</v>
      </c>
      <c r="E155" s="8">
        <f t="shared" si="11"/>
        <v>-208695</v>
      </c>
      <c r="F155" s="27"/>
      <c r="G155" s="28"/>
      <c r="H155" s="29"/>
      <c r="I155" s="29">
        <f>D155</f>
        <v>148</v>
      </c>
      <c r="J155" s="29"/>
    </row>
    <row r="156" spans="1:10" ht="19.5" customHeight="1">
      <c r="A156" s="7">
        <v>40076</v>
      </c>
      <c r="B156" s="4" t="s">
        <v>141</v>
      </c>
      <c r="C156" s="8"/>
      <c r="D156" s="8">
        <v>7480</v>
      </c>
      <c r="E156" s="8">
        <f t="shared" si="11"/>
        <v>-216175</v>
      </c>
      <c r="F156" s="8"/>
      <c r="G156" s="8">
        <f>D156</f>
        <v>7480</v>
      </c>
      <c r="H156" s="9"/>
      <c r="I156" s="9"/>
      <c r="J156" s="9"/>
    </row>
    <row r="157" spans="1:10" ht="19.5" customHeight="1">
      <c r="A157" s="7">
        <v>40076</v>
      </c>
      <c r="B157" s="4" t="s">
        <v>143</v>
      </c>
      <c r="C157" s="8"/>
      <c r="D157" s="8">
        <v>9492</v>
      </c>
      <c r="E157" s="8">
        <f t="shared" si="11"/>
        <v>-225667</v>
      </c>
      <c r="F157" s="8"/>
      <c r="G157" s="8">
        <f>D157</f>
        <v>9492</v>
      </c>
      <c r="H157" s="9"/>
      <c r="I157" s="9"/>
      <c r="J157" s="9"/>
    </row>
    <row r="158" spans="1:10" ht="19.5" customHeight="1">
      <c r="A158" s="7">
        <v>40076</v>
      </c>
      <c r="B158" s="4" t="s">
        <v>142</v>
      </c>
      <c r="C158" s="8"/>
      <c r="D158" s="8">
        <v>7500</v>
      </c>
      <c r="E158" s="8">
        <f t="shared" si="11"/>
        <v>-233167</v>
      </c>
      <c r="F158" s="8"/>
      <c r="G158" s="8">
        <f>D158</f>
        <v>7500</v>
      </c>
      <c r="H158" s="9"/>
      <c r="I158" s="9"/>
      <c r="J158" s="9"/>
    </row>
    <row r="159" spans="1:10" ht="19.5" customHeight="1">
      <c r="A159" s="30">
        <v>40111</v>
      </c>
      <c r="B159" s="31" t="s">
        <v>37</v>
      </c>
      <c r="C159" s="32"/>
      <c r="D159" s="32">
        <v>490</v>
      </c>
      <c r="E159" s="8">
        <f>E158+C159-D159</f>
        <v>-233657</v>
      </c>
      <c r="F159" s="32"/>
      <c r="G159" s="33"/>
      <c r="H159" s="34">
        <f>D159</f>
        <v>490</v>
      </c>
      <c r="I159" s="34"/>
      <c r="J159" s="34"/>
    </row>
    <row r="160" spans="1:10" ht="20.25" customHeight="1">
      <c r="A160" s="7">
        <v>40130</v>
      </c>
      <c r="B160" s="4" t="s">
        <v>137</v>
      </c>
      <c r="C160" s="8"/>
      <c r="D160" s="8">
        <v>672</v>
      </c>
      <c r="E160" s="8">
        <f>E151+C160-D160</f>
        <v>-196890</v>
      </c>
      <c r="F160" s="24"/>
      <c r="G160" s="8">
        <f>D160</f>
        <v>672</v>
      </c>
      <c r="H160" s="9"/>
      <c r="I160" s="9"/>
      <c r="J160" s="9"/>
    </row>
    <row r="161" spans="1:10" ht="19.5" customHeight="1">
      <c r="A161" s="25">
        <v>40131</v>
      </c>
      <c r="B161" s="26" t="s">
        <v>144</v>
      </c>
      <c r="C161" s="27"/>
      <c r="D161" s="27">
        <v>208</v>
      </c>
      <c r="E161" s="8">
        <f>E160+C161-D161</f>
        <v>-197098</v>
      </c>
      <c r="F161" s="27"/>
      <c r="G161" s="28"/>
      <c r="H161" s="29"/>
      <c r="I161" s="29">
        <f>D161</f>
        <v>208</v>
      </c>
      <c r="J161" s="29"/>
    </row>
    <row r="162" spans="1:10" ht="19.5" customHeight="1">
      <c r="A162" s="25">
        <v>40131</v>
      </c>
      <c r="B162" s="26" t="s">
        <v>145</v>
      </c>
      <c r="C162" s="27"/>
      <c r="D162" s="27">
        <v>148</v>
      </c>
      <c r="E162" s="8">
        <f>E161+C162-D162</f>
        <v>-197246</v>
      </c>
      <c r="F162" s="27"/>
      <c r="G162" s="28"/>
      <c r="H162" s="29"/>
      <c r="I162" s="29">
        <f>D162</f>
        <v>148</v>
      </c>
      <c r="J162" s="29"/>
    </row>
    <row r="163" spans="1:10" ht="19.5" customHeight="1">
      <c r="A163" s="25">
        <v>40131</v>
      </c>
      <c r="B163" s="26" t="s">
        <v>146</v>
      </c>
      <c r="C163" s="27"/>
      <c r="D163" s="27">
        <v>890</v>
      </c>
      <c r="E163" s="8">
        <f>E162+C163-D163</f>
        <v>-198136</v>
      </c>
      <c r="F163" s="27"/>
      <c r="G163" s="28"/>
      <c r="H163" s="29"/>
      <c r="I163" s="29">
        <f>D163</f>
        <v>890</v>
      </c>
      <c r="J163" s="29"/>
    </row>
    <row r="164" spans="1:10" ht="19.5" customHeight="1">
      <c r="A164" s="25">
        <v>40131</v>
      </c>
      <c r="B164" s="26" t="s">
        <v>147</v>
      </c>
      <c r="C164" s="27"/>
      <c r="D164" s="27">
        <v>890</v>
      </c>
      <c r="E164" s="8">
        <f>E163+C164-D164</f>
        <v>-199026</v>
      </c>
      <c r="F164" s="27"/>
      <c r="G164" s="28"/>
      <c r="H164" s="29"/>
      <c r="I164" s="29">
        <f>D164</f>
        <v>890</v>
      </c>
      <c r="J164" s="29"/>
    </row>
    <row r="165" spans="1:10" ht="19.5" customHeight="1">
      <c r="A165" s="30">
        <v>40139</v>
      </c>
      <c r="B165" s="31" t="s">
        <v>148</v>
      </c>
      <c r="C165" s="32"/>
      <c r="D165" s="32">
        <v>2380</v>
      </c>
      <c r="E165" s="8">
        <f>E164+C165-D165</f>
        <v>-201406</v>
      </c>
      <c r="F165" s="32"/>
      <c r="G165" s="33"/>
      <c r="H165" s="34">
        <f>D165</f>
        <v>2380</v>
      </c>
      <c r="I165" s="34"/>
      <c r="J165" s="34"/>
    </row>
    <row r="166" spans="1:10" ht="19.5" customHeight="1">
      <c r="A166" s="30">
        <v>40139</v>
      </c>
      <c r="B166" s="31" t="s">
        <v>149</v>
      </c>
      <c r="C166" s="32"/>
      <c r="D166" s="32">
        <v>598</v>
      </c>
      <c r="E166" s="8">
        <f>E165+C166-D166</f>
        <v>-202004</v>
      </c>
      <c r="F166" s="32"/>
      <c r="G166" s="33"/>
      <c r="H166" s="34">
        <f>D166</f>
        <v>598</v>
      </c>
      <c r="I166" s="34"/>
      <c r="J166" s="34"/>
    </row>
    <row r="167" spans="1:10" ht="19.5" customHeight="1">
      <c r="A167" s="25">
        <v>40139</v>
      </c>
      <c r="B167" s="26" t="s">
        <v>150</v>
      </c>
      <c r="C167" s="27"/>
      <c r="D167" s="27">
        <v>148</v>
      </c>
      <c r="E167" s="8">
        <f>E166+C167-D167</f>
        <v>-202152</v>
      </c>
      <c r="F167" s="27"/>
      <c r="G167" s="28"/>
      <c r="H167" s="29"/>
      <c r="I167" s="29">
        <f>D167</f>
        <v>148</v>
      </c>
      <c r="J167" s="29"/>
    </row>
    <row r="168" spans="1:10" ht="19.5" customHeight="1">
      <c r="A168" s="25">
        <v>40139</v>
      </c>
      <c r="B168" s="26" t="s">
        <v>151</v>
      </c>
      <c r="C168" s="27"/>
      <c r="D168" s="27">
        <v>238</v>
      </c>
      <c r="E168" s="8">
        <f>E167+C168-D168</f>
        <v>-202390</v>
      </c>
      <c r="F168" s="27"/>
      <c r="G168" s="28"/>
      <c r="H168" s="29"/>
      <c r="I168" s="29">
        <f>D168</f>
        <v>238</v>
      </c>
      <c r="J168" s="29"/>
    </row>
    <row r="169" spans="1:10" ht="19.5" customHeight="1">
      <c r="A169" s="30"/>
      <c r="B169" s="31"/>
      <c r="C169" s="32"/>
      <c r="D169" s="32"/>
      <c r="E169" s="8"/>
      <c r="F169" s="32"/>
      <c r="G169" s="33"/>
      <c r="H169" s="34"/>
      <c r="I169" s="34"/>
      <c r="J169" s="34"/>
    </row>
    <row r="170" spans="1:10" ht="19.5" customHeight="1">
      <c r="A170" s="30"/>
      <c r="B170" s="31"/>
      <c r="C170" s="32"/>
      <c r="D170" s="32"/>
      <c r="E170" s="8"/>
      <c r="F170" s="32"/>
      <c r="G170" s="33"/>
      <c r="H170" s="34"/>
      <c r="I170" s="34"/>
      <c r="J170" s="34"/>
    </row>
    <row r="171" spans="1:10" ht="19.5" customHeight="1">
      <c r="A171" s="30"/>
      <c r="B171" s="31"/>
      <c r="C171" s="32"/>
      <c r="D171" s="32"/>
      <c r="E171" s="8"/>
      <c r="F171" s="32"/>
      <c r="G171" s="33"/>
      <c r="H171" s="34"/>
      <c r="I171" s="34"/>
      <c r="J171" s="34"/>
    </row>
    <row r="172" spans="1:10" ht="20.25" customHeight="1">
      <c r="A172" s="7"/>
      <c r="B172" s="4"/>
      <c r="C172" s="8"/>
      <c r="D172" s="8"/>
      <c r="E172" s="8"/>
      <c r="F172" s="8">
        <f>D172</f>
        <v>0</v>
      </c>
      <c r="G172" s="10"/>
      <c r="H172" s="9"/>
      <c r="I172" s="9"/>
      <c r="J172" s="9"/>
    </row>
    <row r="173" spans="1:10" ht="20.25" customHeight="1">
      <c r="A173" s="43" t="s">
        <v>53</v>
      </c>
      <c r="B173" s="44"/>
      <c r="C173" s="37">
        <f>SUM(C3:C172)</f>
        <v>0</v>
      </c>
      <c r="D173" s="8">
        <f>SUM(D3:D172)</f>
        <v>255400</v>
      </c>
      <c r="E173" s="8">
        <f>C173-+D173</f>
        <v>-255400</v>
      </c>
      <c r="F173" s="9">
        <f>SUM(F3:F172)</f>
        <v>152576</v>
      </c>
      <c r="G173" s="9">
        <f>SUM(G3:G172)</f>
        <v>67692</v>
      </c>
      <c r="H173" s="34">
        <f>SUM(H3:H172)</f>
        <v>16966</v>
      </c>
      <c r="I173" s="29">
        <f>SUM(I3:I172)</f>
        <v>17647</v>
      </c>
      <c r="J173" s="9">
        <f>SUM(J3:J172)</f>
        <v>0</v>
      </c>
    </row>
    <row r="174" spans="1:10" ht="7.5" customHeight="1">
      <c r="A174" s="22"/>
      <c r="B174" s="22"/>
      <c r="C174" s="23"/>
      <c r="D174" s="23"/>
      <c r="E174" s="23"/>
      <c r="F174" s="9"/>
      <c r="G174" s="9"/>
      <c r="H174" s="34"/>
      <c r="I174" s="29"/>
      <c r="J174" s="9"/>
    </row>
    <row r="175" spans="3:10" ht="25.5" customHeight="1">
      <c r="C175" s="45" t="s">
        <v>0</v>
      </c>
      <c r="D175" s="46" t="s">
        <v>1</v>
      </c>
      <c r="E175" s="46" t="s">
        <v>74</v>
      </c>
      <c r="F175" s="41" t="s">
        <v>49</v>
      </c>
      <c r="G175" s="19" t="s">
        <v>50</v>
      </c>
      <c r="H175" s="35" t="s">
        <v>51</v>
      </c>
      <c r="I175" s="36" t="s">
        <v>15</v>
      </c>
      <c r="J175" s="19" t="s">
        <v>52</v>
      </c>
    </row>
    <row r="176" spans="3:10" ht="25.5" customHeight="1">
      <c r="C176" s="42"/>
      <c r="D176" s="42"/>
      <c r="E176" s="42"/>
      <c r="F176" s="42"/>
      <c r="G176" s="24" t="s">
        <v>126</v>
      </c>
      <c r="H176" s="24"/>
      <c r="I176" s="24"/>
      <c r="J176" s="40">
        <f>G173+H173+I173+J173</f>
        <v>102305</v>
      </c>
    </row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4.7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</sheetData>
  <mergeCells count="5">
    <mergeCell ref="F175:F176"/>
    <mergeCell ref="A173:B173"/>
    <mergeCell ref="C175:C176"/>
    <mergeCell ref="D175:D176"/>
    <mergeCell ref="E175:E176"/>
  </mergeCells>
  <printOptions/>
  <pageMargins left="0.4724409448818898" right="0.5118110236220472" top="1.1811023622047245" bottom="0.7480314960629921" header="0" footer="0"/>
  <pageSetup horizontalDpi="600" verticalDpi="600" orientation="landscape" paperSize="9" r:id="rId2"/>
  <rowBreaks count="6" manualBreakCount="6">
    <brk id="190" max="255" man="1"/>
    <brk id="250" max="255" man="1"/>
    <brk id="279" max="255" man="1"/>
    <brk id="309" max="255" man="1"/>
    <brk id="338" max="255" man="1"/>
    <brk id="3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（株）愛橋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2008-06-14T05:47:58Z</cp:lastPrinted>
  <dcterms:created xsi:type="dcterms:W3CDTF">1997-12-27T00:05:38Z</dcterms:created>
  <dcterms:modified xsi:type="dcterms:W3CDTF">2009-11-29T05:43:58Z</dcterms:modified>
  <cp:category/>
  <cp:version/>
  <cp:contentType/>
  <cp:contentStatus/>
</cp:coreProperties>
</file>